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3_CSIR-NEIST\Publication\Manuscript_Lancet_18-07-2021_New_29-08-2021\Manusript_v1_FINAL_18-07-2021\Manuscript_v13_23-01-2022_Submitted_MedRxiv\Submitted_23-01-2022\"/>
    </mc:Choice>
  </mc:AlternateContent>
  <bookViews>
    <workbookView xWindow="0" yWindow="0" windowWidth="24000" windowHeight="9630" tabRatio="828" activeTab="3"/>
  </bookViews>
  <sheets>
    <sheet name="Table S5_Mutations_Comprehensve" sheetId="1" r:id="rId1"/>
    <sheet name="Tabel S5_Mutation_Overall,Waves" sheetId="9" r:id="rId2"/>
    <sheet name="Table S5_Non-syn_variants" sheetId="15" r:id="rId3"/>
    <sheet name="Table S5_Syn_variants" sheetId="14" r:id="rId4"/>
  </sheets>
  <definedNames>
    <definedName name="_xlnm._FilterDatabase" localSheetId="0" hidden="1">'Table S5_Mutations_Comprehensve'!$A$4:$BB$454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454" i="1" l="1"/>
  <c r="AZ453" i="1"/>
  <c r="AZ452" i="1"/>
  <c r="AZ451" i="1"/>
  <c r="AZ450" i="1"/>
  <c r="AZ449" i="1"/>
  <c r="AZ448" i="1"/>
  <c r="AZ447" i="1"/>
  <c r="AZ446" i="1"/>
  <c r="AZ445" i="1"/>
  <c r="AZ444" i="1"/>
  <c r="AZ443" i="1"/>
  <c r="AZ442" i="1"/>
  <c r="AZ441" i="1"/>
  <c r="AZ440" i="1"/>
  <c r="AZ439" i="1"/>
  <c r="AZ438" i="1"/>
  <c r="AZ437" i="1"/>
  <c r="AZ436" i="1"/>
  <c r="AZ435" i="1"/>
  <c r="AZ434" i="1"/>
  <c r="AZ433" i="1"/>
  <c r="AZ432" i="1"/>
  <c r="AZ431" i="1"/>
  <c r="AZ430" i="1"/>
  <c r="AZ429" i="1"/>
  <c r="AZ428" i="1"/>
  <c r="AZ427" i="1"/>
  <c r="AZ426" i="1"/>
  <c r="AZ425" i="1"/>
  <c r="AZ424" i="1"/>
  <c r="AZ423" i="1"/>
  <c r="AZ422" i="1"/>
  <c r="AZ421" i="1"/>
  <c r="AZ420" i="1"/>
  <c r="AZ419" i="1"/>
  <c r="AZ418" i="1"/>
  <c r="AZ417" i="1"/>
  <c r="AZ416" i="1"/>
  <c r="AZ415" i="1"/>
  <c r="AZ414" i="1"/>
  <c r="AZ413" i="1"/>
  <c r="AZ412" i="1"/>
  <c r="AZ411" i="1"/>
  <c r="AZ410" i="1"/>
  <c r="AZ409" i="1"/>
  <c r="AZ408" i="1"/>
  <c r="AZ407" i="1"/>
  <c r="AZ406" i="1"/>
  <c r="AZ405" i="1"/>
  <c r="AZ404" i="1"/>
  <c r="AZ403" i="1"/>
  <c r="AZ402" i="1"/>
  <c r="AZ401" i="1"/>
  <c r="AZ400" i="1"/>
  <c r="AZ399" i="1"/>
  <c r="AZ398" i="1"/>
  <c r="AZ397" i="1"/>
  <c r="AZ396" i="1"/>
  <c r="AZ395" i="1"/>
  <c r="AZ394" i="1"/>
  <c r="AZ393" i="1"/>
  <c r="AZ392" i="1"/>
  <c r="AZ391" i="1"/>
  <c r="AZ390" i="1"/>
  <c r="AZ389" i="1"/>
  <c r="AZ388" i="1"/>
  <c r="AZ387" i="1"/>
  <c r="AZ386" i="1"/>
  <c r="AZ385" i="1"/>
  <c r="AZ384" i="1"/>
  <c r="AZ383" i="1"/>
  <c r="AZ382" i="1"/>
  <c r="AZ381" i="1"/>
  <c r="AZ380" i="1"/>
  <c r="AZ379" i="1"/>
  <c r="AZ378" i="1"/>
  <c r="AZ377" i="1"/>
  <c r="AZ376" i="1"/>
  <c r="AZ375" i="1"/>
  <c r="AZ374" i="1"/>
  <c r="AZ373" i="1"/>
  <c r="AZ372" i="1"/>
  <c r="AZ371" i="1"/>
  <c r="AZ370" i="1"/>
  <c r="AZ369" i="1"/>
  <c r="AZ368" i="1"/>
  <c r="AZ367" i="1"/>
  <c r="AZ366" i="1"/>
  <c r="AZ365" i="1"/>
  <c r="AZ364" i="1"/>
  <c r="AZ363" i="1"/>
  <c r="AZ362" i="1"/>
  <c r="AZ361" i="1"/>
  <c r="AZ360" i="1"/>
  <c r="AZ359" i="1"/>
  <c r="AZ358" i="1"/>
  <c r="AZ357" i="1"/>
  <c r="AZ356" i="1"/>
  <c r="AZ355" i="1"/>
  <c r="AZ354" i="1"/>
  <c r="AZ353" i="1"/>
  <c r="AZ352" i="1"/>
  <c r="AZ351" i="1"/>
  <c r="AZ350" i="1"/>
  <c r="AZ349" i="1"/>
  <c r="AZ348" i="1"/>
  <c r="AZ347" i="1"/>
  <c r="AZ346" i="1"/>
  <c r="AZ345" i="1"/>
  <c r="AZ344" i="1"/>
  <c r="AZ343" i="1"/>
  <c r="AZ342" i="1"/>
  <c r="AZ341" i="1"/>
  <c r="AZ340" i="1"/>
  <c r="AZ339" i="1"/>
  <c r="AZ338" i="1"/>
  <c r="AZ337" i="1"/>
  <c r="AZ336" i="1"/>
  <c r="AZ335" i="1"/>
  <c r="AZ334" i="1"/>
  <c r="AZ333" i="1"/>
  <c r="AZ332" i="1"/>
  <c r="AZ331" i="1"/>
  <c r="AZ330" i="1"/>
  <c r="AZ329" i="1"/>
  <c r="AZ328" i="1"/>
  <c r="AZ327" i="1"/>
  <c r="AZ326" i="1"/>
  <c r="AZ325" i="1"/>
  <c r="AZ324" i="1"/>
  <c r="AZ323" i="1"/>
  <c r="AZ322" i="1"/>
  <c r="AZ321" i="1"/>
  <c r="AZ320" i="1"/>
  <c r="AZ319" i="1"/>
  <c r="AZ318" i="1"/>
  <c r="AZ317" i="1"/>
  <c r="AZ316" i="1"/>
  <c r="AZ315" i="1"/>
  <c r="AZ314" i="1"/>
  <c r="AZ313" i="1"/>
  <c r="AZ312" i="1"/>
  <c r="AZ311" i="1"/>
  <c r="AZ310" i="1"/>
  <c r="AZ309" i="1"/>
  <c r="AZ308" i="1"/>
  <c r="AZ307" i="1"/>
  <c r="AZ306" i="1"/>
  <c r="AZ305" i="1"/>
  <c r="AZ304" i="1"/>
  <c r="AZ303" i="1"/>
  <c r="AZ302" i="1"/>
  <c r="AZ301" i="1"/>
  <c r="AZ300" i="1"/>
  <c r="AZ299" i="1"/>
  <c r="AZ298" i="1"/>
  <c r="AZ297" i="1"/>
  <c r="AZ296" i="1"/>
  <c r="AZ295" i="1"/>
  <c r="AZ294" i="1"/>
  <c r="AZ293" i="1"/>
  <c r="AZ292" i="1"/>
  <c r="AZ291" i="1"/>
  <c r="AZ290" i="1"/>
  <c r="AZ289" i="1"/>
  <c r="AZ288" i="1"/>
  <c r="AZ287" i="1"/>
  <c r="AZ286" i="1"/>
  <c r="AZ285" i="1"/>
  <c r="AZ284" i="1"/>
  <c r="AZ283" i="1"/>
  <c r="AZ282" i="1"/>
  <c r="AZ281" i="1"/>
  <c r="AZ280" i="1"/>
  <c r="AZ279" i="1"/>
  <c r="AZ278" i="1"/>
  <c r="AZ277" i="1"/>
  <c r="AZ276" i="1"/>
  <c r="AZ275" i="1"/>
  <c r="AZ274" i="1"/>
  <c r="AZ273" i="1"/>
  <c r="AZ272" i="1"/>
  <c r="AZ271" i="1"/>
  <c r="AZ270" i="1"/>
  <c r="AZ269" i="1"/>
  <c r="AZ268" i="1"/>
  <c r="AZ267" i="1"/>
  <c r="AZ266" i="1"/>
  <c r="AZ265" i="1"/>
  <c r="AZ264" i="1"/>
  <c r="AZ263" i="1"/>
  <c r="AZ262" i="1"/>
  <c r="AZ261" i="1"/>
  <c r="AZ260" i="1"/>
  <c r="AZ259" i="1"/>
  <c r="AZ258" i="1"/>
  <c r="AZ257" i="1"/>
  <c r="AZ256" i="1"/>
  <c r="AZ255" i="1"/>
  <c r="AZ254" i="1"/>
  <c r="AZ253" i="1"/>
  <c r="AZ252" i="1"/>
  <c r="AZ251" i="1"/>
  <c r="AZ250" i="1"/>
  <c r="AZ249" i="1"/>
  <c r="AZ248" i="1"/>
  <c r="AZ247" i="1"/>
  <c r="AZ246" i="1"/>
  <c r="AZ245" i="1"/>
  <c r="AZ244" i="1"/>
  <c r="AZ243" i="1"/>
  <c r="AZ242" i="1"/>
  <c r="AZ241" i="1"/>
  <c r="AZ240" i="1"/>
  <c r="AZ239" i="1"/>
  <c r="AZ238" i="1"/>
  <c r="AZ237" i="1"/>
  <c r="AZ236" i="1"/>
  <c r="AZ235" i="1"/>
  <c r="AZ234" i="1"/>
  <c r="AZ233" i="1"/>
  <c r="AZ232" i="1"/>
  <c r="AZ231" i="1"/>
  <c r="AZ230" i="1"/>
  <c r="AZ229" i="1"/>
  <c r="AZ228" i="1"/>
  <c r="AZ227" i="1"/>
  <c r="AZ226" i="1"/>
  <c r="AZ225" i="1"/>
  <c r="AZ224" i="1"/>
  <c r="AZ223" i="1"/>
  <c r="AZ222" i="1"/>
  <c r="AZ221" i="1"/>
  <c r="AZ220" i="1"/>
  <c r="AZ219" i="1"/>
  <c r="AZ218" i="1"/>
  <c r="AZ217" i="1"/>
  <c r="AZ216" i="1"/>
  <c r="AZ215" i="1"/>
  <c r="AZ214" i="1"/>
  <c r="AZ213" i="1"/>
  <c r="AZ212" i="1"/>
  <c r="AZ211" i="1"/>
  <c r="AZ210" i="1"/>
  <c r="AZ209" i="1"/>
  <c r="AZ208" i="1"/>
  <c r="AZ207" i="1"/>
  <c r="AZ206" i="1"/>
  <c r="AZ205" i="1"/>
  <c r="AZ204" i="1"/>
  <c r="AZ203" i="1"/>
  <c r="AZ202" i="1"/>
  <c r="AZ201" i="1"/>
  <c r="AZ200" i="1"/>
  <c r="AZ199" i="1"/>
  <c r="AZ198" i="1"/>
  <c r="AZ197" i="1"/>
  <c r="AZ196" i="1"/>
  <c r="AZ195" i="1"/>
  <c r="AZ194" i="1"/>
  <c r="AZ193" i="1"/>
  <c r="AZ192" i="1"/>
  <c r="AZ191" i="1"/>
  <c r="AZ190" i="1"/>
  <c r="AZ189" i="1"/>
  <c r="AZ188" i="1"/>
  <c r="AZ187" i="1"/>
  <c r="AZ186" i="1"/>
  <c r="AZ185" i="1"/>
  <c r="AZ184" i="1"/>
  <c r="AZ183" i="1"/>
  <c r="AZ182" i="1"/>
  <c r="AZ181" i="1"/>
  <c r="AZ180" i="1"/>
  <c r="AZ179" i="1"/>
  <c r="AZ178" i="1"/>
  <c r="AZ177" i="1"/>
  <c r="AZ176" i="1"/>
  <c r="AZ175" i="1"/>
  <c r="AZ174" i="1"/>
  <c r="AZ173" i="1"/>
  <c r="AZ172" i="1"/>
  <c r="AZ171" i="1"/>
  <c r="AZ170" i="1"/>
  <c r="AZ169" i="1"/>
  <c r="AZ168" i="1"/>
  <c r="AZ167" i="1"/>
  <c r="AZ166" i="1"/>
  <c r="AZ165" i="1"/>
  <c r="AZ164" i="1"/>
  <c r="AZ163" i="1"/>
  <c r="AZ162" i="1"/>
  <c r="AZ161" i="1"/>
  <c r="AZ160" i="1"/>
  <c r="AZ159" i="1"/>
  <c r="AZ158" i="1"/>
  <c r="AZ157" i="1"/>
  <c r="AZ156" i="1"/>
  <c r="AZ155" i="1"/>
  <c r="AZ154" i="1"/>
  <c r="AZ153" i="1"/>
  <c r="AZ152" i="1"/>
  <c r="AZ151" i="1"/>
  <c r="AZ150" i="1"/>
  <c r="AZ149" i="1"/>
  <c r="AZ148" i="1"/>
  <c r="AZ147" i="1"/>
  <c r="AZ146" i="1"/>
  <c r="AZ145" i="1"/>
  <c r="AZ144" i="1"/>
  <c r="AZ143" i="1"/>
  <c r="AZ142" i="1"/>
  <c r="AZ141" i="1"/>
  <c r="AZ140" i="1"/>
  <c r="AZ139" i="1"/>
  <c r="AZ138" i="1"/>
  <c r="AZ137" i="1"/>
  <c r="AZ136" i="1"/>
  <c r="AZ135" i="1"/>
  <c r="AZ134" i="1"/>
  <c r="AZ133" i="1"/>
  <c r="AZ132" i="1"/>
  <c r="AZ131" i="1"/>
  <c r="AZ130" i="1"/>
  <c r="AZ129" i="1"/>
  <c r="AZ128" i="1"/>
  <c r="AZ127" i="1"/>
  <c r="AZ126" i="1"/>
  <c r="AZ125" i="1"/>
  <c r="AZ124" i="1"/>
  <c r="AZ123" i="1"/>
  <c r="AZ122" i="1"/>
  <c r="AZ121" i="1"/>
  <c r="AZ120" i="1"/>
  <c r="AZ119" i="1"/>
  <c r="AZ118" i="1"/>
  <c r="AZ117" i="1"/>
  <c r="AZ116" i="1"/>
  <c r="AZ115" i="1"/>
  <c r="AZ114" i="1"/>
  <c r="AZ113" i="1"/>
  <c r="AZ112" i="1"/>
  <c r="AZ111" i="1"/>
  <c r="AZ110" i="1"/>
  <c r="AZ109" i="1"/>
  <c r="AZ108" i="1"/>
  <c r="AZ107" i="1"/>
  <c r="AZ106" i="1"/>
  <c r="AZ105" i="1"/>
  <c r="AZ104" i="1"/>
  <c r="AZ103" i="1"/>
  <c r="AZ102" i="1"/>
  <c r="AZ101" i="1"/>
  <c r="AZ100" i="1"/>
  <c r="AZ99" i="1"/>
  <c r="AZ98" i="1"/>
  <c r="AZ97" i="1"/>
  <c r="AZ96" i="1"/>
  <c r="AZ95" i="1"/>
  <c r="AZ94" i="1"/>
  <c r="AZ93" i="1"/>
  <c r="AZ92" i="1"/>
  <c r="AZ91" i="1"/>
  <c r="AZ90" i="1"/>
  <c r="AZ89" i="1"/>
  <c r="AZ88" i="1"/>
  <c r="AZ87" i="1"/>
  <c r="AZ86" i="1"/>
  <c r="AZ85" i="1"/>
  <c r="AZ84" i="1"/>
  <c r="AZ83" i="1"/>
  <c r="AZ82" i="1"/>
  <c r="AZ81" i="1"/>
  <c r="AZ80" i="1"/>
  <c r="AZ79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Z6" i="1"/>
  <c r="AZ5" i="1"/>
  <c r="AY454" i="1" l="1"/>
  <c r="AX454" i="1"/>
  <c r="AY453" i="1"/>
  <c r="AX453" i="1"/>
  <c r="AY452" i="1"/>
  <c r="AX452" i="1"/>
  <c r="AY451" i="1"/>
  <c r="AX451" i="1"/>
  <c r="AY450" i="1"/>
  <c r="AX450" i="1"/>
  <c r="AY449" i="1"/>
  <c r="AX449" i="1"/>
  <c r="AY448" i="1"/>
  <c r="AX448" i="1"/>
  <c r="AY447" i="1"/>
  <c r="AX447" i="1"/>
  <c r="AY446" i="1"/>
  <c r="AX446" i="1"/>
  <c r="AY445" i="1"/>
  <c r="AX445" i="1"/>
  <c r="AY444" i="1"/>
  <c r="AX444" i="1"/>
  <c r="AY443" i="1"/>
  <c r="AX443" i="1"/>
  <c r="AY442" i="1"/>
  <c r="AX442" i="1"/>
  <c r="AY441" i="1"/>
  <c r="AX441" i="1"/>
  <c r="AY440" i="1"/>
  <c r="AX440" i="1"/>
  <c r="AY439" i="1"/>
  <c r="AX439" i="1"/>
  <c r="AY438" i="1"/>
  <c r="AX438" i="1"/>
  <c r="AY437" i="1"/>
  <c r="AX437" i="1"/>
  <c r="AY436" i="1"/>
  <c r="AX436" i="1"/>
  <c r="AY435" i="1"/>
  <c r="AX435" i="1"/>
  <c r="AY434" i="1"/>
  <c r="AX434" i="1"/>
  <c r="AY433" i="1"/>
  <c r="AX433" i="1"/>
  <c r="AY432" i="1"/>
  <c r="AX432" i="1"/>
  <c r="AY431" i="1"/>
  <c r="AX431" i="1"/>
  <c r="AY430" i="1"/>
  <c r="AX430" i="1"/>
  <c r="AY429" i="1"/>
  <c r="AX429" i="1"/>
  <c r="AY428" i="1"/>
  <c r="AX428" i="1"/>
  <c r="AY427" i="1"/>
  <c r="AX427" i="1"/>
  <c r="AY426" i="1"/>
  <c r="AX426" i="1"/>
  <c r="AY425" i="1"/>
  <c r="AX425" i="1"/>
  <c r="AY424" i="1"/>
  <c r="AX424" i="1"/>
  <c r="AY423" i="1"/>
  <c r="AX423" i="1"/>
  <c r="AY422" i="1"/>
  <c r="AX422" i="1"/>
  <c r="AY421" i="1"/>
  <c r="AX421" i="1"/>
  <c r="AY420" i="1"/>
  <c r="AX420" i="1"/>
  <c r="AY419" i="1"/>
  <c r="AX419" i="1"/>
  <c r="AY418" i="1"/>
  <c r="AX418" i="1"/>
  <c r="AY417" i="1"/>
  <c r="AX417" i="1"/>
  <c r="AY416" i="1"/>
  <c r="AX416" i="1"/>
  <c r="AY415" i="1"/>
  <c r="AX415" i="1"/>
  <c r="AY414" i="1"/>
  <c r="AX414" i="1"/>
  <c r="AY413" i="1"/>
  <c r="AX413" i="1"/>
  <c r="AY412" i="1"/>
  <c r="AX412" i="1"/>
  <c r="AY411" i="1"/>
  <c r="AX411" i="1"/>
  <c r="AY410" i="1"/>
  <c r="AX410" i="1"/>
  <c r="AY409" i="1"/>
  <c r="AX409" i="1"/>
  <c r="AY408" i="1"/>
  <c r="AX408" i="1"/>
  <c r="AY407" i="1"/>
  <c r="AX407" i="1"/>
  <c r="AY406" i="1"/>
  <c r="AX406" i="1"/>
  <c r="AY405" i="1"/>
  <c r="AX405" i="1"/>
  <c r="AY404" i="1"/>
  <c r="AX404" i="1"/>
  <c r="AY403" i="1"/>
  <c r="AX403" i="1"/>
  <c r="AY402" i="1"/>
  <c r="AX402" i="1"/>
  <c r="AY401" i="1"/>
  <c r="AX401" i="1"/>
  <c r="AY400" i="1"/>
  <c r="AX400" i="1"/>
  <c r="AY399" i="1"/>
  <c r="AX399" i="1"/>
  <c r="AY398" i="1"/>
  <c r="AX398" i="1"/>
  <c r="AY397" i="1"/>
  <c r="AX397" i="1"/>
  <c r="AY396" i="1"/>
  <c r="AX396" i="1"/>
  <c r="AY395" i="1"/>
  <c r="AX395" i="1"/>
  <c r="AY394" i="1"/>
  <c r="AX394" i="1"/>
  <c r="AY393" i="1"/>
  <c r="AX393" i="1"/>
  <c r="AY392" i="1"/>
  <c r="AX392" i="1"/>
  <c r="AY391" i="1"/>
  <c r="AX391" i="1"/>
  <c r="AY390" i="1"/>
  <c r="AX390" i="1"/>
  <c r="AY389" i="1"/>
  <c r="AX389" i="1"/>
  <c r="AY388" i="1"/>
  <c r="AX388" i="1"/>
  <c r="AY387" i="1"/>
  <c r="AX387" i="1"/>
  <c r="AY386" i="1"/>
  <c r="AX386" i="1"/>
  <c r="AY385" i="1"/>
  <c r="AX385" i="1"/>
  <c r="AY384" i="1"/>
  <c r="AX384" i="1"/>
  <c r="AY383" i="1"/>
  <c r="AX383" i="1"/>
  <c r="AY382" i="1"/>
  <c r="AX382" i="1"/>
  <c r="AY381" i="1"/>
  <c r="AX381" i="1"/>
  <c r="AY380" i="1"/>
  <c r="AX380" i="1"/>
  <c r="AY379" i="1"/>
  <c r="AX379" i="1"/>
  <c r="AY378" i="1"/>
  <c r="AX378" i="1"/>
  <c r="AY377" i="1"/>
  <c r="AX377" i="1"/>
  <c r="AY376" i="1"/>
  <c r="AX376" i="1"/>
  <c r="AY375" i="1"/>
  <c r="AX375" i="1"/>
  <c r="AY374" i="1"/>
  <c r="AX374" i="1"/>
  <c r="AY373" i="1"/>
  <c r="AX373" i="1"/>
  <c r="AY372" i="1"/>
  <c r="AX372" i="1"/>
  <c r="AY371" i="1"/>
  <c r="AX371" i="1"/>
  <c r="AY370" i="1"/>
  <c r="AX370" i="1"/>
  <c r="AY369" i="1"/>
  <c r="AX369" i="1"/>
  <c r="AY368" i="1"/>
  <c r="AX368" i="1"/>
  <c r="AY367" i="1"/>
  <c r="AX367" i="1"/>
  <c r="AY366" i="1"/>
  <c r="AX366" i="1"/>
  <c r="AY365" i="1"/>
  <c r="AX365" i="1"/>
  <c r="AY364" i="1"/>
  <c r="AX364" i="1"/>
  <c r="AY363" i="1"/>
  <c r="AX363" i="1"/>
  <c r="AY362" i="1"/>
  <c r="AX362" i="1"/>
  <c r="AY361" i="1"/>
  <c r="AX361" i="1"/>
  <c r="AY360" i="1"/>
  <c r="AX360" i="1"/>
  <c r="AY359" i="1"/>
  <c r="AX359" i="1"/>
  <c r="AY358" i="1"/>
  <c r="AX358" i="1"/>
  <c r="AY357" i="1"/>
  <c r="AX357" i="1"/>
  <c r="AY356" i="1"/>
  <c r="AX356" i="1"/>
  <c r="AY355" i="1"/>
  <c r="AX355" i="1"/>
  <c r="AY354" i="1"/>
  <c r="AX354" i="1"/>
  <c r="AY353" i="1"/>
  <c r="AX353" i="1"/>
  <c r="AY352" i="1"/>
  <c r="AX352" i="1"/>
  <c r="AY351" i="1"/>
  <c r="AX351" i="1"/>
  <c r="AY350" i="1"/>
  <c r="AX350" i="1"/>
  <c r="AY349" i="1"/>
  <c r="AX349" i="1"/>
  <c r="AY348" i="1"/>
  <c r="AX348" i="1"/>
  <c r="AY347" i="1"/>
  <c r="AX347" i="1"/>
  <c r="AY346" i="1"/>
  <c r="AX346" i="1"/>
  <c r="AY345" i="1"/>
  <c r="AX345" i="1"/>
  <c r="AY344" i="1"/>
  <c r="AX344" i="1"/>
  <c r="AY343" i="1"/>
  <c r="AX343" i="1"/>
  <c r="AY342" i="1"/>
  <c r="AX342" i="1"/>
  <c r="AY341" i="1"/>
  <c r="AX341" i="1"/>
  <c r="AY340" i="1"/>
  <c r="AX340" i="1"/>
  <c r="AY339" i="1"/>
  <c r="AX339" i="1"/>
  <c r="AY338" i="1"/>
  <c r="AX338" i="1"/>
  <c r="AY337" i="1"/>
  <c r="AX337" i="1"/>
  <c r="AY336" i="1"/>
  <c r="AX336" i="1"/>
  <c r="AY335" i="1"/>
  <c r="AX335" i="1"/>
  <c r="AY334" i="1"/>
  <c r="AX334" i="1"/>
  <c r="AY333" i="1"/>
  <c r="AX333" i="1"/>
  <c r="AY332" i="1"/>
  <c r="AX332" i="1"/>
  <c r="AY331" i="1"/>
  <c r="AX331" i="1"/>
  <c r="AY330" i="1"/>
  <c r="AX330" i="1"/>
  <c r="AY329" i="1"/>
  <c r="AX329" i="1"/>
  <c r="AY328" i="1"/>
  <c r="AX328" i="1"/>
  <c r="AY327" i="1"/>
  <c r="AX327" i="1"/>
  <c r="AY326" i="1"/>
  <c r="AX326" i="1"/>
  <c r="AY325" i="1"/>
  <c r="AX325" i="1"/>
  <c r="AY324" i="1"/>
  <c r="AX324" i="1"/>
  <c r="AY323" i="1"/>
  <c r="AX323" i="1"/>
  <c r="AY322" i="1"/>
  <c r="AX322" i="1"/>
  <c r="AY321" i="1"/>
  <c r="AX321" i="1"/>
  <c r="AY320" i="1"/>
  <c r="AX320" i="1"/>
  <c r="AY319" i="1"/>
  <c r="AX319" i="1"/>
  <c r="AY318" i="1"/>
  <c r="AX318" i="1"/>
  <c r="AY317" i="1"/>
  <c r="AX317" i="1"/>
  <c r="AY316" i="1"/>
  <c r="AX316" i="1"/>
  <c r="AY315" i="1"/>
  <c r="AX315" i="1"/>
  <c r="AY314" i="1"/>
  <c r="AX314" i="1"/>
  <c r="AY313" i="1"/>
  <c r="AX313" i="1"/>
  <c r="AY312" i="1"/>
  <c r="AX312" i="1"/>
  <c r="AY311" i="1"/>
  <c r="AX311" i="1"/>
  <c r="AY310" i="1"/>
  <c r="AX310" i="1"/>
  <c r="AY309" i="1"/>
  <c r="AX309" i="1"/>
  <c r="AY308" i="1"/>
  <c r="AX308" i="1"/>
  <c r="AY307" i="1"/>
  <c r="AX307" i="1"/>
  <c r="AY306" i="1"/>
  <c r="AX306" i="1"/>
  <c r="AY305" i="1"/>
  <c r="AX305" i="1"/>
  <c r="AY304" i="1"/>
  <c r="AX304" i="1"/>
  <c r="AY303" i="1"/>
  <c r="AX303" i="1"/>
  <c r="AY302" i="1"/>
  <c r="AX302" i="1"/>
  <c r="AY301" i="1"/>
  <c r="AX301" i="1"/>
  <c r="AY300" i="1"/>
  <c r="AX300" i="1"/>
  <c r="AY299" i="1"/>
  <c r="AX299" i="1"/>
  <c r="AY298" i="1"/>
  <c r="AX298" i="1"/>
  <c r="AY297" i="1"/>
  <c r="AX297" i="1"/>
  <c r="AY296" i="1"/>
  <c r="AX296" i="1"/>
  <c r="AY295" i="1"/>
  <c r="AX295" i="1"/>
  <c r="AY294" i="1"/>
  <c r="AX294" i="1"/>
  <c r="AY293" i="1"/>
  <c r="AX293" i="1"/>
  <c r="AY292" i="1"/>
  <c r="AX292" i="1"/>
  <c r="AY291" i="1"/>
  <c r="AX291" i="1"/>
  <c r="AY290" i="1"/>
  <c r="AX290" i="1"/>
  <c r="AY289" i="1"/>
  <c r="AX289" i="1"/>
  <c r="AY288" i="1"/>
  <c r="AX288" i="1"/>
  <c r="AY287" i="1"/>
  <c r="AX287" i="1"/>
  <c r="AY286" i="1"/>
  <c r="AX286" i="1"/>
  <c r="AY285" i="1"/>
  <c r="AX285" i="1"/>
  <c r="AY284" i="1"/>
  <c r="AX284" i="1"/>
  <c r="AY283" i="1"/>
  <c r="AX283" i="1"/>
  <c r="AY282" i="1"/>
  <c r="AX282" i="1"/>
  <c r="AY281" i="1"/>
  <c r="AX281" i="1"/>
  <c r="AY280" i="1"/>
  <c r="AX280" i="1"/>
  <c r="AY279" i="1"/>
  <c r="AX279" i="1"/>
  <c r="AY278" i="1"/>
  <c r="AX278" i="1"/>
  <c r="AY277" i="1"/>
  <c r="AX277" i="1"/>
  <c r="AY276" i="1"/>
  <c r="AX276" i="1"/>
  <c r="AY275" i="1"/>
  <c r="AX275" i="1"/>
  <c r="AY274" i="1"/>
  <c r="AX274" i="1"/>
  <c r="AY273" i="1"/>
  <c r="AX273" i="1"/>
  <c r="AY272" i="1"/>
  <c r="AX272" i="1"/>
  <c r="AY271" i="1"/>
  <c r="AX271" i="1"/>
  <c r="AY270" i="1"/>
  <c r="AX270" i="1"/>
  <c r="AY269" i="1"/>
  <c r="AX269" i="1"/>
  <c r="AY268" i="1"/>
  <c r="AX268" i="1"/>
  <c r="AY267" i="1"/>
  <c r="AX267" i="1"/>
  <c r="AY266" i="1"/>
  <c r="AX266" i="1"/>
  <c r="AY265" i="1"/>
  <c r="AX265" i="1"/>
  <c r="AY264" i="1"/>
  <c r="AX264" i="1"/>
  <c r="AY263" i="1"/>
  <c r="AX263" i="1"/>
  <c r="AY262" i="1"/>
  <c r="AX262" i="1"/>
  <c r="AY261" i="1"/>
  <c r="AX261" i="1"/>
  <c r="AY260" i="1"/>
  <c r="AX260" i="1"/>
  <c r="AY259" i="1"/>
  <c r="AX259" i="1"/>
  <c r="AY258" i="1"/>
  <c r="AX258" i="1"/>
  <c r="AY257" i="1"/>
  <c r="AX257" i="1"/>
  <c r="AY256" i="1"/>
  <c r="AX256" i="1"/>
  <c r="AY255" i="1"/>
  <c r="AX255" i="1"/>
  <c r="AY254" i="1"/>
  <c r="AX254" i="1"/>
  <c r="AY253" i="1"/>
  <c r="AX253" i="1"/>
  <c r="AY252" i="1"/>
  <c r="AX252" i="1"/>
  <c r="AY251" i="1"/>
  <c r="AX251" i="1"/>
  <c r="AY250" i="1"/>
  <c r="AX250" i="1"/>
  <c r="AY249" i="1"/>
  <c r="AX249" i="1"/>
  <c r="AY248" i="1"/>
  <c r="AX248" i="1"/>
  <c r="AY247" i="1"/>
  <c r="AX247" i="1"/>
  <c r="AY246" i="1"/>
  <c r="AX246" i="1"/>
  <c r="AY245" i="1"/>
  <c r="AX245" i="1"/>
  <c r="AY244" i="1"/>
  <c r="AX244" i="1"/>
  <c r="AY243" i="1"/>
  <c r="AX243" i="1"/>
  <c r="AY242" i="1"/>
  <c r="AX242" i="1"/>
  <c r="AY241" i="1"/>
  <c r="AX241" i="1"/>
  <c r="AY240" i="1"/>
  <c r="AX240" i="1"/>
  <c r="AY239" i="1"/>
  <c r="AX239" i="1"/>
  <c r="AY238" i="1"/>
  <c r="AX238" i="1"/>
  <c r="AY237" i="1"/>
  <c r="AX237" i="1"/>
  <c r="AY236" i="1"/>
  <c r="AX236" i="1"/>
  <c r="AY235" i="1"/>
  <c r="AX235" i="1"/>
  <c r="AY234" i="1"/>
  <c r="AX234" i="1"/>
  <c r="AY233" i="1"/>
  <c r="AX233" i="1"/>
  <c r="AY232" i="1"/>
  <c r="AX232" i="1"/>
  <c r="AY231" i="1"/>
  <c r="AX231" i="1"/>
  <c r="AY230" i="1"/>
  <c r="AX230" i="1"/>
  <c r="AY229" i="1"/>
  <c r="AX229" i="1"/>
  <c r="AY228" i="1"/>
  <c r="AX228" i="1"/>
  <c r="AY227" i="1"/>
  <c r="AX227" i="1"/>
  <c r="AY226" i="1"/>
  <c r="AX226" i="1"/>
  <c r="AY225" i="1"/>
  <c r="AX225" i="1"/>
  <c r="AY224" i="1"/>
  <c r="AX224" i="1"/>
  <c r="AY223" i="1"/>
  <c r="AX223" i="1"/>
  <c r="AY222" i="1"/>
  <c r="AX222" i="1"/>
  <c r="AY221" i="1"/>
  <c r="AX221" i="1"/>
  <c r="AY220" i="1"/>
  <c r="AX220" i="1"/>
  <c r="AY219" i="1"/>
  <c r="AX219" i="1"/>
  <c r="AY218" i="1"/>
  <c r="AX218" i="1"/>
  <c r="AY217" i="1"/>
  <c r="AX217" i="1"/>
  <c r="AY216" i="1"/>
  <c r="AX216" i="1"/>
  <c r="AY215" i="1"/>
  <c r="AX215" i="1"/>
  <c r="AY214" i="1"/>
  <c r="AX214" i="1"/>
  <c r="AY213" i="1"/>
  <c r="AX213" i="1"/>
  <c r="AY212" i="1"/>
  <c r="AX212" i="1"/>
  <c r="AY211" i="1"/>
  <c r="AX211" i="1"/>
  <c r="AY210" i="1"/>
  <c r="AX210" i="1"/>
  <c r="AY209" i="1"/>
  <c r="AX209" i="1"/>
  <c r="AY208" i="1"/>
  <c r="AX208" i="1"/>
  <c r="AY207" i="1"/>
  <c r="AX207" i="1"/>
  <c r="AY206" i="1"/>
  <c r="AX206" i="1"/>
  <c r="AY205" i="1"/>
  <c r="AX205" i="1"/>
  <c r="AY204" i="1"/>
  <c r="AX204" i="1"/>
  <c r="AY203" i="1"/>
  <c r="AX203" i="1"/>
  <c r="AY202" i="1"/>
  <c r="AX202" i="1"/>
  <c r="AY201" i="1"/>
  <c r="AX201" i="1"/>
  <c r="AY200" i="1"/>
  <c r="AX200" i="1"/>
  <c r="AY199" i="1"/>
  <c r="AX199" i="1"/>
  <c r="AY198" i="1"/>
  <c r="AX198" i="1"/>
  <c r="AY197" i="1"/>
  <c r="AX197" i="1"/>
  <c r="AY196" i="1"/>
  <c r="AX196" i="1"/>
  <c r="AY195" i="1"/>
  <c r="AX195" i="1"/>
  <c r="AY194" i="1"/>
  <c r="AX194" i="1"/>
  <c r="AY193" i="1"/>
  <c r="AX193" i="1"/>
  <c r="AY192" i="1"/>
  <c r="AX192" i="1"/>
  <c r="AY191" i="1"/>
  <c r="AX191" i="1"/>
  <c r="AY190" i="1"/>
  <c r="AX190" i="1"/>
  <c r="AY189" i="1"/>
  <c r="AX189" i="1"/>
  <c r="AY188" i="1"/>
  <c r="AX188" i="1"/>
  <c r="AY187" i="1"/>
  <c r="AX187" i="1"/>
  <c r="AY186" i="1"/>
  <c r="AX186" i="1"/>
  <c r="AY185" i="1"/>
  <c r="AX185" i="1"/>
  <c r="AY184" i="1"/>
  <c r="AX184" i="1"/>
  <c r="AY183" i="1"/>
  <c r="AX183" i="1"/>
  <c r="AY182" i="1"/>
  <c r="AX182" i="1"/>
  <c r="AY181" i="1"/>
  <c r="AX181" i="1"/>
  <c r="AY180" i="1"/>
  <c r="AX180" i="1"/>
  <c r="AY179" i="1"/>
  <c r="AX179" i="1"/>
  <c r="AY178" i="1"/>
  <c r="AX178" i="1"/>
  <c r="AY177" i="1"/>
  <c r="AX177" i="1"/>
  <c r="AY176" i="1"/>
  <c r="AX176" i="1"/>
  <c r="AY175" i="1"/>
  <c r="AX175" i="1"/>
  <c r="AY174" i="1"/>
  <c r="AX174" i="1"/>
  <c r="AY173" i="1"/>
  <c r="AX173" i="1"/>
  <c r="AY172" i="1"/>
  <c r="AX172" i="1"/>
  <c r="AY171" i="1"/>
  <c r="AX171" i="1"/>
  <c r="AY170" i="1"/>
  <c r="AX170" i="1"/>
  <c r="AY169" i="1"/>
  <c r="AX169" i="1"/>
  <c r="AY168" i="1"/>
  <c r="AX168" i="1"/>
  <c r="AY167" i="1"/>
  <c r="AX167" i="1"/>
  <c r="AY166" i="1"/>
  <c r="AX166" i="1"/>
  <c r="AY165" i="1"/>
  <c r="AX165" i="1"/>
  <c r="AY164" i="1"/>
  <c r="AX164" i="1"/>
  <c r="AY163" i="1"/>
  <c r="AX163" i="1"/>
  <c r="AY162" i="1"/>
  <c r="AX162" i="1"/>
  <c r="AY161" i="1"/>
  <c r="AX161" i="1"/>
  <c r="AY160" i="1"/>
  <c r="AX160" i="1"/>
  <c r="AY159" i="1"/>
  <c r="AX159" i="1"/>
  <c r="AY158" i="1"/>
  <c r="AX158" i="1"/>
  <c r="AY157" i="1"/>
  <c r="AX157" i="1"/>
  <c r="AY156" i="1"/>
  <c r="AX156" i="1"/>
  <c r="AY155" i="1"/>
  <c r="AX155" i="1"/>
  <c r="AY154" i="1"/>
  <c r="AX154" i="1"/>
  <c r="AY153" i="1"/>
  <c r="AX153" i="1"/>
  <c r="AY152" i="1"/>
  <c r="AX152" i="1"/>
  <c r="AY151" i="1"/>
  <c r="AX151" i="1"/>
  <c r="AY150" i="1"/>
  <c r="AX150" i="1"/>
  <c r="AY149" i="1"/>
  <c r="AX149" i="1"/>
  <c r="AY148" i="1"/>
  <c r="AX148" i="1"/>
  <c r="AY147" i="1"/>
  <c r="AX147" i="1"/>
  <c r="AY146" i="1"/>
  <c r="AX146" i="1"/>
  <c r="AY145" i="1"/>
  <c r="AX145" i="1"/>
  <c r="AY144" i="1"/>
  <c r="AX144" i="1"/>
  <c r="AY143" i="1"/>
  <c r="AX143" i="1"/>
  <c r="AY142" i="1"/>
  <c r="AX142" i="1"/>
  <c r="AY141" i="1"/>
  <c r="AX141" i="1"/>
  <c r="AY140" i="1"/>
  <c r="AX140" i="1"/>
  <c r="AY139" i="1"/>
  <c r="AX139" i="1"/>
  <c r="AY138" i="1"/>
  <c r="AX138" i="1"/>
  <c r="AY137" i="1"/>
  <c r="AX137" i="1"/>
  <c r="AY136" i="1"/>
  <c r="AX136" i="1"/>
  <c r="AY135" i="1"/>
  <c r="AX135" i="1"/>
  <c r="AY134" i="1"/>
  <c r="AX134" i="1"/>
  <c r="AY133" i="1"/>
  <c r="AX133" i="1"/>
  <c r="AY132" i="1"/>
  <c r="AX132" i="1"/>
  <c r="AY131" i="1"/>
  <c r="AX131" i="1"/>
  <c r="AY130" i="1"/>
  <c r="AX130" i="1"/>
  <c r="AY129" i="1"/>
  <c r="AX129" i="1"/>
  <c r="AY128" i="1"/>
  <c r="AX128" i="1"/>
  <c r="AY127" i="1"/>
  <c r="AX127" i="1"/>
  <c r="AY126" i="1"/>
  <c r="AX126" i="1"/>
  <c r="AY125" i="1"/>
  <c r="AX125" i="1"/>
  <c r="AY124" i="1"/>
  <c r="AX124" i="1"/>
  <c r="AY123" i="1"/>
  <c r="AX123" i="1"/>
  <c r="AY122" i="1"/>
  <c r="AX122" i="1"/>
  <c r="AY121" i="1"/>
  <c r="AX121" i="1"/>
  <c r="AY120" i="1"/>
  <c r="AX120" i="1"/>
  <c r="AY119" i="1"/>
  <c r="AX119" i="1"/>
  <c r="AY118" i="1"/>
  <c r="AX118" i="1"/>
  <c r="AY117" i="1"/>
  <c r="AX117" i="1"/>
  <c r="AY116" i="1"/>
  <c r="AX116" i="1"/>
  <c r="AY115" i="1"/>
  <c r="AX115" i="1"/>
  <c r="AY114" i="1"/>
  <c r="AX114" i="1"/>
  <c r="AY113" i="1"/>
  <c r="AX113" i="1"/>
  <c r="AY112" i="1"/>
  <c r="AX112" i="1"/>
  <c r="AY111" i="1"/>
  <c r="AX111" i="1"/>
  <c r="AY110" i="1"/>
  <c r="AX110" i="1"/>
  <c r="AY109" i="1"/>
  <c r="AX109" i="1"/>
  <c r="AY108" i="1"/>
  <c r="AX108" i="1"/>
  <c r="AY107" i="1"/>
  <c r="AX107" i="1"/>
  <c r="AY106" i="1"/>
  <c r="AX106" i="1"/>
  <c r="AY105" i="1"/>
  <c r="AX105" i="1"/>
  <c r="AY104" i="1"/>
  <c r="AX104" i="1"/>
  <c r="AY103" i="1"/>
  <c r="AX103" i="1"/>
  <c r="AY102" i="1"/>
  <c r="AX102" i="1"/>
  <c r="AY101" i="1"/>
  <c r="AX101" i="1"/>
  <c r="AY100" i="1"/>
  <c r="AX100" i="1"/>
  <c r="AY99" i="1"/>
  <c r="AX99" i="1"/>
  <c r="AY98" i="1"/>
  <c r="AX98" i="1"/>
  <c r="AY97" i="1"/>
  <c r="AX97" i="1"/>
  <c r="AY96" i="1"/>
  <c r="AX96" i="1"/>
  <c r="AY95" i="1"/>
  <c r="AX95" i="1"/>
  <c r="AY94" i="1"/>
  <c r="AX94" i="1"/>
  <c r="AY93" i="1"/>
  <c r="AX93" i="1"/>
  <c r="AY92" i="1"/>
  <c r="AX92" i="1"/>
  <c r="AY91" i="1"/>
  <c r="AX91" i="1"/>
  <c r="AY90" i="1"/>
  <c r="AX90" i="1"/>
  <c r="AY89" i="1"/>
  <c r="AX89" i="1"/>
  <c r="AY88" i="1"/>
  <c r="AX88" i="1"/>
  <c r="AY87" i="1"/>
  <c r="AX87" i="1"/>
  <c r="AY86" i="1"/>
  <c r="AX86" i="1"/>
  <c r="AY85" i="1"/>
  <c r="AX85" i="1"/>
  <c r="AY84" i="1"/>
  <c r="AX84" i="1"/>
  <c r="AY83" i="1"/>
  <c r="AX83" i="1"/>
  <c r="AY82" i="1"/>
  <c r="AX82" i="1"/>
  <c r="AY81" i="1"/>
  <c r="AX81" i="1"/>
  <c r="AY80" i="1"/>
  <c r="AX80" i="1"/>
  <c r="AY79" i="1"/>
  <c r="AX79" i="1"/>
  <c r="AY78" i="1"/>
  <c r="AX78" i="1"/>
  <c r="AY77" i="1"/>
  <c r="AX77" i="1"/>
  <c r="AY76" i="1"/>
  <c r="AX76" i="1"/>
  <c r="AY75" i="1"/>
  <c r="AX75" i="1"/>
  <c r="AY74" i="1"/>
  <c r="AX74" i="1"/>
  <c r="AY73" i="1"/>
  <c r="AX73" i="1"/>
  <c r="AY72" i="1"/>
  <c r="AX72" i="1"/>
  <c r="AY71" i="1"/>
  <c r="AX71" i="1"/>
  <c r="AY70" i="1"/>
  <c r="AX70" i="1"/>
  <c r="AY69" i="1"/>
  <c r="AX69" i="1"/>
  <c r="AY68" i="1"/>
  <c r="AX68" i="1"/>
  <c r="AY67" i="1"/>
  <c r="AX67" i="1"/>
  <c r="AY66" i="1"/>
  <c r="AX66" i="1"/>
  <c r="AY65" i="1"/>
  <c r="AX65" i="1"/>
  <c r="AY64" i="1"/>
  <c r="AX64" i="1"/>
  <c r="AY63" i="1"/>
  <c r="AX63" i="1"/>
  <c r="AY62" i="1"/>
  <c r="AX62" i="1"/>
  <c r="AY61" i="1"/>
  <c r="AX61" i="1"/>
  <c r="AY60" i="1"/>
  <c r="AX60" i="1"/>
  <c r="AY59" i="1"/>
  <c r="AX59" i="1"/>
  <c r="AY58" i="1"/>
  <c r="AX58" i="1"/>
  <c r="AY57" i="1"/>
  <c r="AX57" i="1"/>
  <c r="AY56" i="1"/>
  <c r="AX56" i="1"/>
  <c r="AY55" i="1"/>
  <c r="AX55" i="1"/>
  <c r="AY54" i="1"/>
  <c r="AX54" i="1"/>
  <c r="AY53" i="1"/>
  <c r="AX53" i="1"/>
  <c r="AY52" i="1"/>
  <c r="AX52" i="1"/>
  <c r="AY51" i="1"/>
  <c r="AX51" i="1"/>
  <c r="AY50" i="1"/>
  <c r="AX50" i="1"/>
  <c r="AY49" i="1"/>
  <c r="AX49" i="1"/>
  <c r="AY48" i="1"/>
  <c r="AX48" i="1"/>
  <c r="AY47" i="1"/>
  <c r="AX47" i="1"/>
  <c r="AY46" i="1"/>
  <c r="AX46" i="1"/>
  <c r="AY45" i="1"/>
  <c r="AX45" i="1"/>
  <c r="AY44" i="1"/>
  <c r="AX44" i="1"/>
  <c r="AY43" i="1"/>
  <c r="AX43" i="1"/>
  <c r="AY42" i="1"/>
  <c r="AX42" i="1"/>
  <c r="AY41" i="1"/>
  <c r="AX41" i="1"/>
  <c r="AY40" i="1"/>
  <c r="AX40" i="1"/>
  <c r="AY39" i="1"/>
  <c r="AX39" i="1"/>
  <c r="AY38" i="1"/>
  <c r="AX38" i="1"/>
  <c r="AY37" i="1"/>
  <c r="AX37" i="1"/>
  <c r="AY36" i="1"/>
  <c r="AX36" i="1"/>
  <c r="AY35" i="1"/>
  <c r="AX35" i="1"/>
  <c r="AY34" i="1"/>
  <c r="AX34" i="1"/>
  <c r="AY33" i="1"/>
  <c r="AX33" i="1"/>
  <c r="AY32" i="1"/>
  <c r="AX32" i="1"/>
  <c r="AY31" i="1"/>
  <c r="AX31" i="1"/>
  <c r="AY30" i="1"/>
  <c r="AX30" i="1"/>
  <c r="AY29" i="1"/>
  <c r="AX29" i="1"/>
  <c r="AY28" i="1"/>
  <c r="AX28" i="1"/>
  <c r="AY27" i="1"/>
  <c r="AX27" i="1"/>
  <c r="AY26" i="1"/>
  <c r="AX26" i="1"/>
  <c r="AY25" i="1"/>
  <c r="AX25" i="1"/>
  <c r="AY24" i="1"/>
  <c r="AX24" i="1"/>
  <c r="AY23" i="1"/>
  <c r="AX23" i="1"/>
  <c r="AY22" i="1"/>
  <c r="AX22" i="1"/>
  <c r="AY21" i="1"/>
  <c r="AX21" i="1"/>
  <c r="AY20" i="1"/>
  <c r="AX20" i="1"/>
  <c r="AY19" i="1"/>
  <c r="AX19" i="1"/>
  <c r="AY18" i="1"/>
  <c r="AX18" i="1"/>
  <c r="AY17" i="1"/>
  <c r="AX17" i="1"/>
  <c r="AY16" i="1"/>
  <c r="AX16" i="1"/>
  <c r="AY15" i="1"/>
  <c r="AX15" i="1"/>
  <c r="AY14" i="1"/>
  <c r="AX14" i="1"/>
  <c r="AY13" i="1"/>
  <c r="AX13" i="1"/>
  <c r="AY12" i="1"/>
  <c r="AX12" i="1"/>
  <c r="AY11" i="1"/>
  <c r="AX11" i="1"/>
  <c r="AY10" i="1"/>
  <c r="AX10" i="1"/>
  <c r="AY9" i="1"/>
  <c r="AX9" i="1"/>
  <c r="AY8" i="1"/>
  <c r="AX8" i="1"/>
  <c r="AY7" i="1"/>
  <c r="AX7" i="1"/>
  <c r="AY6" i="1"/>
  <c r="AX6" i="1"/>
  <c r="AY5" i="1"/>
  <c r="AX5" i="1"/>
  <c r="AM5" i="1"/>
  <c r="AN454" i="1"/>
  <c r="AN453" i="1"/>
  <c r="AN452" i="1"/>
  <c r="AN451" i="1"/>
  <c r="AN450" i="1"/>
  <c r="AN449" i="1"/>
  <c r="AN448" i="1"/>
  <c r="AN447" i="1"/>
  <c r="AN446" i="1"/>
  <c r="AN445" i="1"/>
  <c r="AN444" i="1"/>
  <c r="AN443" i="1"/>
  <c r="AN442" i="1"/>
  <c r="AN441" i="1"/>
  <c r="AN440" i="1"/>
  <c r="AN439" i="1"/>
  <c r="AN438" i="1"/>
  <c r="AN437" i="1"/>
  <c r="AN436" i="1"/>
  <c r="AN435" i="1"/>
  <c r="AN434" i="1"/>
  <c r="AN433" i="1"/>
  <c r="AN432" i="1"/>
  <c r="AN431" i="1"/>
  <c r="AN430" i="1"/>
  <c r="AN429" i="1"/>
  <c r="AN428" i="1"/>
  <c r="AN427" i="1"/>
  <c r="AN426" i="1"/>
  <c r="AN425" i="1"/>
  <c r="AN424" i="1"/>
  <c r="AN423" i="1"/>
  <c r="AN422" i="1"/>
  <c r="AN421" i="1"/>
  <c r="AN420" i="1"/>
  <c r="AN419" i="1"/>
  <c r="AN418" i="1"/>
  <c r="AN417" i="1"/>
  <c r="AN416" i="1"/>
  <c r="AN415" i="1"/>
  <c r="AN414" i="1"/>
  <c r="AN413" i="1"/>
  <c r="AN412" i="1"/>
  <c r="AN411" i="1"/>
  <c r="AN410" i="1"/>
  <c r="AN409" i="1"/>
  <c r="AN408" i="1"/>
  <c r="AN407" i="1"/>
  <c r="AN406" i="1"/>
  <c r="AN405" i="1"/>
  <c r="AN404" i="1"/>
  <c r="AN403" i="1"/>
  <c r="AN402" i="1"/>
  <c r="AN401" i="1"/>
  <c r="AN400" i="1"/>
  <c r="AN399" i="1"/>
  <c r="AN398" i="1"/>
  <c r="AN397" i="1"/>
  <c r="AN396" i="1"/>
  <c r="AN395" i="1"/>
  <c r="AN394" i="1"/>
  <c r="AN393" i="1"/>
  <c r="AN392" i="1"/>
  <c r="AN391" i="1"/>
  <c r="AN390" i="1"/>
  <c r="AN389" i="1"/>
  <c r="AN388" i="1"/>
  <c r="AN387" i="1"/>
  <c r="AN386" i="1"/>
  <c r="AN385" i="1"/>
  <c r="AN384" i="1"/>
  <c r="AN383" i="1"/>
  <c r="AN382" i="1"/>
  <c r="AN381" i="1"/>
  <c r="AN380" i="1"/>
  <c r="AN379" i="1"/>
  <c r="AN378" i="1"/>
  <c r="AN377" i="1"/>
  <c r="AN376" i="1"/>
  <c r="AN375" i="1"/>
  <c r="AN374" i="1"/>
  <c r="AN373" i="1"/>
  <c r="AN372" i="1"/>
  <c r="AN371" i="1"/>
  <c r="AN370" i="1"/>
  <c r="AN369" i="1"/>
  <c r="AN368" i="1"/>
  <c r="AN367" i="1"/>
  <c r="AN366" i="1"/>
  <c r="AN365" i="1"/>
  <c r="AN364" i="1"/>
  <c r="AN363" i="1"/>
  <c r="AN362" i="1"/>
  <c r="AN361" i="1"/>
  <c r="AN360" i="1"/>
  <c r="AN359" i="1"/>
  <c r="AN358" i="1"/>
  <c r="AN357" i="1"/>
  <c r="AN356" i="1"/>
  <c r="AN355" i="1"/>
  <c r="AN354" i="1"/>
  <c r="AN353" i="1"/>
  <c r="AN352" i="1"/>
  <c r="AN351" i="1"/>
  <c r="AN350" i="1"/>
  <c r="AN349" i="1"/>
  <c r="AN348" i="1"/>
  <c r="AN347" i="1"/>
  <c r="AN346" i="1"/>
  <c r="AN345" i="1"/>
  <c r="AN344" i="1"/>
  <c r="AN343" i="1"/>
  <c r="AN342" i="1"/>
  <c r="AN341" i="1"/>
  <c r="AN340" i="1"/>
  <c r="AN339" i="1"/>
  <c r="AN338" i="1"/>
  <c r="AN337" i="1"/>
  <c r="AN336" i="1"/>
  <c r="AN335" i="1"/>
  <c r="AN334" i="1"/>
  <c r="AN333" i="1"/>
  <c r="AN332" i="1"/>
  <c r="AN331" i="1"/>
  <c r="AN330" i="1"/>
  <c r="AN329" i="1"/>
  <c r="AN328" i="1"/>
  <c r="AN327" i="1"/>
  <c r="AN326" i="1"/>
  <c r="AN325" i="1"/>
  <c r="AN324" i="1"/>
  <c r="AN323" i="1"/>
  <c r="AN322" i="1"/>
  <c r="AN321" i="1"/>
  <c r="AN320" i="1"/>
  <c r="AN319" i="1"/>
  <c r="AN318" i="1"/>
  <c r="AN317" i="1"/>
  <c r="AN316" i="1"/>
  <c r="AN315" i="1"/>
  <c r="AN314" i="1"/>
  <c r="AN313" i="1"/>
  <c r="AN312" i="1"/>
  <c r="AN311" i="1"/>
  <c r="AN310" i="1"/>
  <c r="AN309" i="1"/>
  <c r="AN308" i="1"/>
  <c r="AN307" i="1"/>
  <c r="AN306" i="1"/>
  <c r="AN305" i="1"/>
  <c r="AN304" i="1"/>
  <c r="AN303" i="1"/>
  <c r="AN302" i="1"/>
  <c r="AN301" i="1"/>
  <c r="AN300" i="1"/>
  <c r="AN299" i="1"/>
  <c r="AN298" i="1"/>
  <c r="AN297" i="1"/>
  <c r="AN296" i="1"/>
  <c r="AN295" i="1"/>
  <c r="AN294" i="1"/>
  <c r="AN293" i="1"/>
  <c r="AN292" i="1"/>
  <c r="AN291" i="1"/>
  <c r="AN290" i="1"/>
  <c r="AN289" i="1"/>
  <c r="AN288" i="1"/>
  <c r="AN287" i="1"/>
  <c r="AN286" i="1"/>
  <c r="AN285" i="1"/>
  <c r="AN284" i="1"/>
  <c r="AN283" i="1"/>
  <c r="AN282" i="1"/>
  <c r="AN281" i="1"/>
  <c r="AN280" i="1"/>
  <c r="AN279" i="1"/>
  <c r="AN278" i="1"/>
  <c r="AN277" i="1"/>
  <c r="AN276" i="1"/>
  <c r="AN275" i="1"/>
  <c r="AN274" i="1"/>
  <c r="AN273" i="1"/>
  <c r="AN272" i="1"/>
  <c r="AN271" i="1"/>
  <c r="AN270" i="1"/>
  <c r="AN269" i="1"/>
  <c r="AN268" i="1"/>
  <c r="AN267" i="1"/>
  <c r="AN266" i="1"/>
  <c r="AN265" i="1"/>
  <c r="AN264" i="1"/>
  <c r="AN263" i="1"/>
  <c r="AN262" i="1"/>
  <c r="AN261" i="1"/>
  <c r="AN260" i="1"/>
  <c r="AN259" i="1"/>
  <c r="AN258" i="1"/>
  <c r="AN257" i="1"/>
  <c r="AN256" i="1"/>
  <c r="AN255" i="1"/>
  <c r="AN254" i="1"/>
  <c r="AN253" i="1"/>
  <c r="AN252" i="1"/>
  <c r="AN251" i="1"/>
  <c r="AN250" i="1"/>
  <c r="AN249" i="1"/>
  <c r="AN248" i="1"/>
  <c r="AN247" i="1"/>
  <c r="AN246" i="1"/>
  <c r="AN245" i="1"/>
  <c r="AN244" i="1"/>
  <c r="AN243" i="1"/>
  <c r="AN242" i="1"/>
  <c r="AN241" i="1"/>
  <c r="AN240" i="1"/>
  <c r="AN239" i="1"/>
  <c r="AN238" i="1"/>
  <c r="AN237" i="1"/>
  <c r="AN236" i="1"/>
  <c r="AN235" i="1"/>
  <c r="AN234" i="1"/>
  <c r="AN233" i="1"/>
  <c r="AN232" i="1"/>
  <c r="AN231" i="1"/>
  <c r="AN230" i="1"/>
  <c r="AN229" i="1"/>
  <c r="AN228" i="1"/>
  <c r="AN227" i="1"/>
  <c r="AN226" i="1"/>
  <c r="AN225" i="1"/>
  <c r="AN224" i="1"/>
  <c r="AN223" i="1"/>
  <c r="AN222" i="1"/>
  <c r="AN221" i="1"/>
  <c r="AN220" i="1"/>
  <c r="AN219" i="1"/>
  <c r="AN218" i="1"/>
  <c r="AN217" i="1"/>
  <c r="AN216" i="1"/>
  <c r="AN215" i="1"/>
  <c r="AN214" i="1"/>
  <c r="AN213" i="1"/>
  <c r="AN212" i="1"/>
  <c r="AN211" i="1"/>
  <c r="AN210" i="1"/>
  <c r="AN209" i="1"/>
  <c r="AN208" i="1"/>
  <c r="AN207" i="1"/>
  <c r="AN206" i="1"/>
  <c r="AN205" i="1"/>
  <c r="AN204" i="1"/>
  <c r="AN203" i="1"/>
  <c r="AN202" i="1"/>
  <c r="AN201" i="1"/>
  <c r="AN200" i="1"/>
  <c r="AN199" i="1"/>
  <c r="AN198" i="1"/>
  <c r="AN197" i="1"/>
  <c r="AN196" i="1"/>
  <c r="AN195" i="1"/>
  <c r="AN194" i="1"/>
  <c r="AN193" i="1"/>
  <c r="AN192" i="1"/>
  <c r="AN191" i="1"/>
  <c r="AN190" i="1"/>
  <c r="AN189" i="1"/>
  <c r="AN188" i="1"/>
  <c r="AN187" i="1"/>
  <c r="AN186" i="1"/>
  <c r="AN185" i="1"/>
  <c r="AN184" i="1"/>
  <c r="AN183" i="1"/>
  <c r="AN182" i="1"/>
  <c r="AN181" i="1"/>
  <c r="AN180" i="1"/>
  <c r="AN179" i="1"/>
  <c r="AN178" i="1"/>
  <c r="AN177" i="1"/>
  <c r="AN176" i="1"/>
  <c r="AN175" i="1"/>
  <c r="AN174" i="1"/>
  <c r="AN173" i="1"/>
  <c r="AN172" i="1"/>
  <c r="AN171" i="1"/>
  <c r="AN170" i="1"/>
  <c r="AN169" i="1"/>
  <c r="AN168" i="1"/>
  <c r="AN167" i="1"/>
  <c r="AN166" i="1"/>
  <c r="AN165" i="1"/>
  <c r="AN164" i="1"/>
  <c r="AN163" i="1"/>
  <c r="AN162" i="1"/>
  <c r="AN161" i="1"/>
  <c r="AN160" i="1"/>
  <c r="AN159" i="1"/>
  <c r="AN158" i="1"/>
  <c r="AN157" i="1"/>
  <c r="AN156" i="1"/>
  <c r="AN155" i="1"/>
  <c r="AN154" i="1"/>
  <c r="AN153" i="1"/>
  <c r="AN152" i="1"/>
  <c r="AN151" i="1"/>
  <c r="AN150" i="1"/>
  <c r="AN149" i="1"/>
  <c r="AN148" i="1"/>
  <c r="AN147" i="1"/>
  <c r="AN146" i="1"/>
  <c r="AN145" i="1"/>
  <c r="AN144" i="1"/>
  <c r="AN143" i="1"/>
  <c r="AN142" i="1"/>
  <c r="AN141" i="1"/>
  <c r="AN140" i="1"/>
  <c r="AN139" i="1"/>
  <c r="AN138" i="1"/>
  <c r="AN137" i="1"/>
  <c r="AN136" i="1"/>
  <c r="AN135" i="1"/>
  <c r="AN134" i="1"/>
  <c r="AN133" i="1"/>
  <c r="AN132" i="1"/>
  <c r="AN131" i="1"/>
  <c r="AN130" i="1"/>
  <c r="AN129" i="1"/>
  <c r="AN128" i="1"/>
  <c r="AN127" i="1"/>
  <c r="AN126" i="1"/>
  <c r="AN125" i="1"/>
  <c r="AN124" i="1"/>
  <c r="AN123" i="1"/>
  <c r="AN122" i="1"/>
  <c r="AN121" i="1"/>
  <c r="AN120" i="1"/>
  <c r="AN119" i="1"/>
  <c r="AN118" i="1"/>
  <c r="AN117" i="1"/>
  <c r="AN116" i="1"/>
  <c r="AN115" i="1"/>
  <c r="AN114" i="1"/>
  <c r="AN113" i="1"/>
  <c r="AN112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G9" i="9"/>
  <c r="E9" i="9"/>
  <c r="G21" i="9"/>
  <c r="G20" i="9"/>
  <c r="G19" i="9"/>
  <c r="G18" i="9"/>
  <c r="G17" i="9"/>
  <c r="G16" i="9"/>
  <c r="G15" i="9"/>
  <c r="G14" i="9"/>
  <c r="G13" i="9"/>
  <c r="G12" i="9"/>
  <c r="G11" i="9"/>
  <c r="G10" i="9"/>
  <c r="E21" i="9"/>
  <c r="E20" i="9"/>
  <c r="E19" i="9"/>
  <c r="E18" i="9"/>
  <c r="E17" i="9"/>
  <c r="E16" i="9"/>
  <c r="E15" i="9"/>
  <c r="E14" i="9"/>
  <c r="E13" i="9"/>
  <c r="E12" i="9"/>
  <c r="E11" i="9"/>
  <c r="E10" i="9"/>
  <c r="S5" i="1" l="1"/>
  <c r="S31" i="1"/>
  <c r="E341" i="1" l="1"/>
  <c r="S63" i="1"/>
  <c r="U233" i="1"/>
  <c r="U75" i="1"/>
  <c r="U170" i="1"/>
  <c r="U76" i="1"/>
  <c r="U117" i="1"/>
  <c r="U149" i="1"/>
  <c r="U80" i="1"/>
  <c r="U115" i="1"/>
  <c r="U168" i="1"/>
  <c r="U232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402" i="1"/>
  <c r="U403" i="1"/>
  <c r="U404" i="1"/>
  <c r="U405" i="1"/>
  <c r="U406" i="1"/>
  <c r="U339" i="1"/>
  <c r="U159" i="1"/>
  <c r="U22" i="1"/>
  <c r="U23" i="1"/>
  <c r="U387" i="1"/>
  <c r="U397" i="1"/>
  <c r="U37" i="1"/>
  <c r="U38" i="1"/>
  <c r="U226" i="1"/>
  <c r="U164" i="1"/>
  <c r="U174" i="1"/>
  <c r="U153" i="1"/>
  <c r="U229" i="1"/>
  <c r="U201" i="1"/>
  <c r="U91" i="1"/>
  <c r="U136" i="1"/>
  <c r="U93" i="1"/>
  <c r="U147" i="1"/>
  <c r="U78" i="1"/>
  <c r="U96" i="1"/>
  <c r="U173" i="1"/>
  <c r="U185" i="1"/>
  <c r="U100" i="1"/>
  <c r="U73" i="1"/>
  <c r="U88" i="1"/>
  <c r="U102" i="1"/>
  <c r="U103" i="1"/>
  <c r="U90" i="1"/>
  <c r="U94" i="1"/>
  <c r="U95" i="1"/>
  <c r="U107" i="1"/>
  <c r="U108" i="1"/>
  <c r="U146" i="1"/>
  <c r="U132" i="1"/>
  <c r="U86" i="1"/>
  <c r="U97" i="1"/>
  <c r="U113" i="1"/>
  <c r="U131" i="1"/>
  <c r="U148" i="1"/>
  <c r="U116" i="1"/>
  <c r="U218" i="1"/>
  <c r="U169" i="1"/>
  <c r="U77" i="1"/>
  <c r="U84" i="1"/>
  <c r="U204" i="1"/>
  <c r="U255" i="1"/>
  <c r="U256" i="1"/>
  <c r="U257" i="1"/>
  <c r="U258" i="1"/>
  <c r="U259" i="1"/>
  <c r="U260" i="1"/>
  <c r="U122" i="1"/>
  <c r="U208" i="1"/>
  <c r="U261" i="1"/>
  <c r="U262" i="1"/>
  <c r="U263" i="1"/>
  <c r="U264" i="1"/>
  <c r="U265" i="1"/>
  <c r="U266" i="1"/>
  <c r="U14" i="1"/>
  <c r="U267" i="1"/>
  <c r="U268" i="1"/>
  <c r="U269" i="1"/>
  <c r="U270" i="1"/>
  <c r="U271" i="1"/>
  <c r="U272" i="1"/>
  <c r="U273" i="1"/>
  <c r="U124" i="1"/>
  <c r="U12" i="1"/>
  <c r="U274" i="1"/>
  <c r="U275" i="1"/>
  <c r="U276" i="1"/>
  <c r="U277" i="1"/>
  <c r="U11" i="1"/>
  <c r="U278" i="1"/>
  <c r="U279" i="1"/>
  <c r="U280" i="1"/>
  <c r="U281" i="1"/>
  <c r="U282" i="1"/>
  <c r="U283" i="1"/>
  <c r="U284" i="1"/>
  <c r="U209" i="1"/>
  <c r="U285" i="1"/>
  <c r="U286" i="1"/>
  <c r="U287" i="1"/>
  <c r="U126" i="1"/>
  <c r="U288" i="1"/>
  <c r="U289" i="1"/>
  <c r="U290" i="1"/>
  <c r="U291" i="1"/>
  <c r="U292" i="1"/>
  <c r="U293" i="1"/>
  <c r="U294" i="1"/>
  <c r="U295" i="1"/>
  <c r="U10" i="1"/>
  <c r="U296" i="1"/>
  <c r="U297" i="1"/>
  <c r="U298" i="1"/>
  <c r="U299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210" i="1"/>
  <c r="U419" i="1"/>
  <c r="U420" i="1"/>
  <c r="U421" i="1"/>
  <c r="U422" i="1"/>
  <c r="U423" i="1"/>
  <c r="U424" i="1"/>
  <c r="U13" i="1"/>
  <c r="U425" i="1"/>
  <c r="U426" i="1"/>
  <c r="U427" i="1"/>
  <c r="U428" i="1"/>
  <c r="U128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17" i="1"/>
  <c r="U18" i="1"/>
  <c r="U206" i="1"/>
  <c r="U19" i="1"/>
  <c r="U24" i="1"/>
  <c r="U25" i="1"/>
  <c r="U26" i="1"/>
  <c r="U27" i="1"/>
  <c r="U130" i="1"/>
  <c r="U28" i="1"/>
  <c r="U29" i="1"/>
  <c r="U30" i="1"/>
  <c r="U31" i="1"/>
  <c r="U32" i="1"/>
  <c r="U222" i="1"/>
  <c r="U374" i="1"/>
  <c r="U375" i="1"/>
  <c r="U376" i="1"/>
  <c r="U377" i="1"/>
  <c r="U381" i="1"/>
  <c r="U382" i="1"/>
  <c r="U383" i="1"/>
  <c r="U384" i="1"/>
  <c r="U385" i="1"/>
  <c r="U388" i="1"/>
  <c r="U389" i="1"/>
  <c r="U398" i="1"/>
  <c r="U39" i="1"/>
  <c r="U40" i="1"/>
  <c r="U41" i="1"/>
  <c r="U42" i="1"/>
  <c r="U43" i="1"/>
  <c r="U44" i="1"/>
  <c r="U45" i="1"/>
  <c r="U46" i="1"/>
  <c r="U47" i="1"/>
  <c r="U48" i="1"/>
  <c r="U216" i="1"/>
  <c r="U49" i="1"/>
  <c r="U50" i="1"/>
  <c r="U51" i="1"/>
  <c r="U6" i="1"/>
  <c r="U5" i="1"/>
  <c r="U7" i="1"/>
  <c r="U236" i="1"/>
  <c r="U74" i="1"/>
  <c r="U135" i="1"/>
  <c r="U79" i="1"/>
  <c r="U81" i="1"/>
  <c r="U82" i="1"/>
  <c r="U85" i="1"/>
  <c r="U87" i="1"/>
  <c r="U92" i="1"/>
  <c r="U83" i="1"/>
  <c r="U143" i="1"/>
  <c r="U144" i="1"/>
  <c r="U98" i="1"/>
  <c r="U99" i="1"/>
  <c r="U101" i="1"/>
  <c r="U104" i="1"/>
  <c r="U105" i="1"/>
  <c r="U150" i="1"/>
  <c r="U109" i="1"/>
  <c r="U152" i="1"/>
  <c r="U111" i="1"/>
  <c r="U154" i="1"/>
  <c r="U15" i="1"/>
  <c r="U89" i="1"/>
  <c r="U106" i="1"/>
  <c r="U157" i="1"/>
  <c r="U110" i="1"/>
  <c r="U119" i="1"/>
  <c r="U112" i="1"/>
  <c r="U161" i="1"/>
  <c r="U162" i="1"/>
  <c r="U114" i="1"/>
  <c r="U118" i="1"/>
  <c r="U120" i="1"/>
  <c r="U121" i="1"/>
  <c r="U167" i="1"/>
  <c r="U123" i="1"/>
  <c r="U125" i="1"/>
  <c r="U129" i="1"/>
  <c r="U127" i="1"/>
  <c r="U142" i="1"/>
  <c r="U134" i="1"/>
  <c r="U137" i="1"/>
  <c r="U138" i="1"/>
  <c r="U155" i="1"/>
  <c r="U177" i="1"/>
  <c r="U139" i="1"/>
  <c r="U179" i="1"/>
  <c r="U140" i="1"/>
  <c r="U181" i="1"/>
  <c r="U182" i="1"/>
  <c r="U183" i="1"/>
  <c r="U141" i="1"/>
  <c r="U145" i="1"/>
  <c r="U151" i="1"/>
  <c r="U160" i="1"/>
  <c r="U163" i="1"/>
  <c r="U300" i="1"/>
  <c r="U301" i="1"/>
  <c r="U302" i="1"/>
  <c r="U303" i="1"/>
  <c r="U304" i="1"/>
  <c r="U305" i="1"/>
  <c r="U306" i="1"/>
  <c r="U307" i="1"/>
  <c r="U308" i="1"/>
  <c r="U309" i="1"/>
  <c r="U166" i="1"/>
  <c r="U310" i="1"/>
  <c r="U311" i="1"/>
  <c r="U312" i="1"/>
  <c r="U313" i="1"/>
  <c r="U171" i="1"/>
  <c r="U314" i="1"/>
  <c r="U315" i="1"/>
  <c r="U191" i="1"/>
  <c r="U316" i="1"/>
  <c r="U317" i="1"/>
  <c r="U318" i="1"/>
  <c r="U319" i="1"/>
  <c r="U320" i="1"/>
  <c r="U321" i="1"/>
  <c r="U322" i="1"/>
  <c r="U323" i="1"/>
  <c r="U16" i="1"/>
  <c r="U324" i="1"/>
  <c r="U325" i="1"/>
  <c r="U326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175" i="1"/>
  <c r="U447" i="1"/>
  <c r="U448" i="1"/>
  <c r="U449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20" i="1"/>
  <c r="U33" i="1"/>
  <c r="U34" i="1"/>
  <c r="U371" i="1"/>
  <c r="U454" i="1"/>
  <c r="U378" i="1"/>
  <c r="U379" i="1"/>
  <c r="U386" i="1"/>
  <c r="U390" i="1"/>
  <c r="U391" i="1"/>
  <c r="U392" i="1"/>
  <c r="U393" i="1"/>
  <c r="U394" i="1"/>
  <c r="U395" i="1"/>
  <c r="U396" i="1"/>
  <c r="U399" i="1"/>
  <c r="U400" i="1"/>
  <c r="U40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8" i="1"/>
  <c r="U9" i="1"/>
  <c r="U193" i="1"/>
  <c r="U194" i="1"/>
  <c r="U195" i="1"/>
  <c r="U178" i="1"/>
  <c r="U180" i="1"/>
  <c r="U184" i="1"/>
  <c r="U199" i="1"/>
  <c r="U186" i="1"/>
  <c r="U187" i="1"/>
  <c r="U202" i="1"/>
  <c r="U188" i="1"/>
  <c r="U189" i="1"/>
  <c r="U190" i="1"/>
  <c r="U156" i="1"/>
  <c r="U192" i="1"/>
  <c r="U196" i="1"/>
  <c r="U197" i="1"/>
  <c r="U198" i="1"/>
  <c r="U200" i="1"/>
  <c r="U203" i="1"/>
  <c r="U205" i="1"/>
  <c r="U214" i="1"/>
  <c r="U207" i="1"/>
  <c r="U158" i="1"/>
  <c r="U211" i="1"/>
  <c r="U165" i="1"/>
  <c r="U212" i="1"/>
  <c r="U220" i="1"/>
  <c r="U221" i="1"/>
  <c r="U213" i="1"/>
  <c r="U215" i="1"/>
  <c r="U217" i="1"/>
  <c r="U172" i="1"/>
  <c r="U219" i="1"/>
  <c r="U223" i="1"/>
  <c r="U228" i="1"/>
  <c r="U176" i="1"/>
  <c r="U224" i="1"/>
  <c r="U227" i="1"/>
  <c r="U225" i="1"/>
  <c r="U327" i="1"/>
  <c r="U328" i="1"/>
  <c r="U329" i="1"/>
  <c r="U330" i="1"/>
  <c r="U331" i="1"/>
  <c r="U332" i="1"/>
  <c r="U333" i="1"/>
  <c r="U334" i="1"/>
  <c r="U230" i="1"/>
  <c r="U335" i="1"/>
  <c r="U336" i="1"/>
  <c r="U337" i="1"/>
  <c r="U338" i="1"/>
  <c r="U450" i="1"/>
  <c r="U451" i="1"/>
  <c r="U452" i="1"/>
  <c r="U453" i="1"/>
  <c r="U370" i="1"/>
  <c r="U21" i="1"/>
  <c r="U35" i="1"/>
  <c r="U36" i="1"/>
  <c r="U372" i="1"/>
  <c r="U373" i="1"/>
  <c r="U380" i="1"/>
  <c r="U71" i="1"/>
  <c r="U72" i="1"/>
  <c r="U231" i="1"/>
  <c r="U234" i="1"/>
  <c r="U235" i="1"/>
  <c r="U237" i="1"/>
  <c r="U238" i="1"/>
  <c r="U239" i="1"/>
  <c r="U240" i="1"/>
  <c r="U241" i="1"/>
  <c r="S242" i="1"/>
  <c r="T242" i="1"/>
  <c r="S243" i="1"/>
  <c r="T243" i="1"/>
  <c r="S244" i="1"/>
  <c r="T244" i="1"/>
  <c r="S245" i="1"/>
  <c r="T245" i="1"/>
  <c r="S246" i="1"/>
  <c r="T246" i="1"/>
  <c r="S247" i="1"/>
  <c r="T247" i="1"/>
  <c r="S248" i="1"/>
  <c r="T248" i="1"/>
  <c r="S249" i="1"/>
  <c r="T249" i="1"/>
  <c r="S250" i="1"/>
  <c r="T250" i="1"/>
  <c r="S251" i="1"/>
  <c r="T251" i="1"/>
  <c r="S252" i="1"/>
  <c r="T252" i="1"/>
  <c r="S253" i="1"/>
  <c r="T253" i="1"/>
  <c r="S254" i="1"/>
  <c r="T254" i="1"/>
  <c r="S402" i="1"/>
  <c r="T402" i="1"/>
  <c r="S403" i="1"/>
  <c r="T403" i="1"/>
  <c r="S404" i="1"/>
  <c r="T404" i="1"/>
  <c r="S405" i="1"/>
  <c r="T405" i="1"/>
  <c r="S406" i="1"/>
  <c r="T406" i="1"/>
  <c r="S339" i="1"/>
  <c r="T339" i="1"/>
  <c r="S159" i="1"/>
  <c r="T159" i="1"/>
  <c r="S22" i="1"/>
  <c r="T22" i="1"/>
  <c r="S23" i="1"/>
  <c r="T23" i="1"/>
  <c r="S387" i="1"/>
  <c r="T387" i="1"/>
  <c r="S397" i="1"/>
  <c r="T397" i="1"/>
  <c r="S37" i="1"/>
  <c r="T37" i="1"/>
  <c r="S38" i="1"/>
  <c r="T38" i="1"/>
  <c r="S226" i="1"/>
  <c r="T226" i="1"/>
  <c r="S164" i="1"/>
  <c r="T164" i="1"/>
  <c r="S174" i="1"/>
  <c r="T174" i="1"/>
  <c r="S153" i="1"/>
  <c r="T153" i="1"/>
  <c r="S229" i="1"/>
  <c r="T229" i="1"/>
  <c r="S201" i="1"/>
  <c r="T201" i="1"/>
  <c r="S91" i="1"/>
  <c r="T91" i="1"/>
  <c r="S136" i="1"/>
  <c r="T136" i="1"/>
  <c r="S93" i="1"/>
  <c r="T93" i="1"/>
  <c r="S147" i="1"/>
  <c r="T147" i="1"/>
  <c r="S78" i="1"/>
  <c r="T78" i="1"/>
  <c r="S96" i="1"/>
  <c r="T96" i="1"/>
  <c r="S173" i="1"/>
  <c r="T173" i="1"/>
  <c r="S185" i="1"/>
  <c r="T185" i="1"/>
  <c r="S100" i="1"/>
  <c r="T100" i="1"/>
  <c r="S73" i="1"/>
  <c r="T73" i="1"/>
  <c r="S88" i="1"/>
  <c r="T88" i="1"/>
  <c r="S102" i="1"/>
  <c r="T102" i="1"/>
  <c r="S103" i="1"/>
  <c r="T103" i="1"/>
  <c r="S90" i="1"/>
  <c r="T90" i="1"/>
  <c r="S94" i="1"/>
  <c r="T94" i="1"/>
  <c r="S95" i="1"/>
  <c r="T95" i="1"/>
  <c r="S107" i="1"/>
  <c r="T107" i="1"/>
  <c r="S108" i="1"/>
  <c r="T108" i="1"/>
  <c r="S146" i="1"/>
  <c r="T146" i="1"/>
  <c r="S132" i="1"/>
  <c r="T132" i="1"/>
  <c r="S86" i="1"/>
  <c r="T86" i="1"/>
  <c r="S97" i="1"/>
  <c r="T97" i="1"/>
  <c r="S113" i="1"/>
  <c r="T113" i="1"/>
  <c r="S131" i="1"/>
  <c r="T131" i="1"/>
  <c r="S148" i="1"/>
  <c r="T148" i="1"/>
  <c r="S116" i="1"/>
  <c r="T116" i="1"/>
  <c r="S218" i="1"/>
  <c r="T218" i="1"/>
  <c r="S169" i="1"/>
  <c r="T169" i="1"/>
  <c r="S77" i="1"/>
  <c r="T77" i="1"/>
  <c r="S84" i="1"/>
  <c r="T84" i="1"/>
  <c r="S204" i="1"/>
  <c r="T204" i="1"/>
  <c r="S255" i="1"/>
  <c r="T255" i="1"/>
  <c r="S256" i="1"/>
  <c r="T256" i="1"/>
  <c r="S257" i="1"/>
  <c r="T257" i="1"/>
  <c r="S258" i="1"/>
  <c r="T258" i="1"/>
  <c r="S259" i="1"/>
  <c r="T259" i="1"/>
  <c r="S260" i="1"/>
  <c r="T260" i="1"/>
  <c r="S122" i="1"/>
  <c r="T122" i="1"/>
  <c r="S208" i="1"/>
  <c r="T208" i="1"/>
  <c r="S261" i="1"/>
  <c r="T261" i="1"/>
  <c r="S262" i="1"/>
  <c r="T262" i="1"/>
  <c r="S263" i="1"/>
  <c r="T263" i="1"/>
  <c r="S264" i="1"/>
  <c r="T264" i="1"/>
  <c r="S265" i="1"/>
  <c r="T265" i="1"/>
  <c r="S266" i="1"/>
  <c r="T266" i="1"/>
  <c r="S14" i="1"/>
  <c r="T14" i="1"/>
  <c r="S267" i="1"/>
  <c r="T267" i="1"/>
  <c r="S268" i="1"/>
  <c r="T268" i="1"/>
  <c r="S269" i="1"/>
  <c r="T269" i="1"/>
  <c r="S270" i="1"/>
  <c r="T270" i="1"/>
  <c r="S271" i="1"/>
  <c r="T271" i="1"/>
  <c r="S272" i="1"/>
  <c r="T272" i="1"/>
  <c r="S273" i="1"/>
  <c r="T273" i="1"/>
  <c r="S124" i="1"/>
  <c r="T124" i="1"/>
  <c r="S12" i="1"/>
  <c r="T12" i="1"/>
  <c r="S274" i="1"/>
  <c r="T274" i="1"/>
  <c r="S275" i="1"/>
  <c r="T275" i="1"/>
  <c r="S276" i="1"/>
  <c r="T276" i="1"/>
  <c r="S277" i="1"/>
  <c r="T277" i="1"/>
  <c r="S11" i="1"/>
  <c r="T11" i="1"/>
  <c r="S278" i="1"/>
  <c r="T278" i="1"/>
  <c r="S279" i="1"/>
  <c r="T279" i="1"/>
  <c r="S280" i="1"/>
  <c r="T280" i="1"/>
  <c r="S281" i="1"/>
  <c r="T281" i="1"/>
  <c r="S282" i="1"/>
  <c r="T282" i="1"/>
  <c r="S283" i="1"/>
  <c r="T283" i="1"/>
  <c r="S284" i="1"/>
  <c r="T284" i="1"/>
  <c r="S209" i="1"/>
  <c r="T209" i="1"/>
  <c r="S285" i="1"/>
  <c r="T285" i="1"/>
  <c r="S286" i="1"/>
  <c r="T286" i="1"/>
  <c r="S287" i="1"/>
  <c r="T287" i="1"/>
  <c r="S126" i="1"/>
  <c r="T126" i="1"/>
  <c r="S288" i="1"/>
  <c r="T288" i="1"/>
  <c r="S289" i="1"/>
  <c r="T289" i="1"/>
  <c r="S290" i="1"/>
  <c r="T290" i="1"/>
  <c r="S291" i="1"/>
  <c r="T291" i="1"/>
  <c r="S292" i="1"/>
  <c r="T292" i="1"/>
  <c r="S293" i="1"/>
  <c r="T293" i="1"/>
  <c r="S294" i="1"/>
  <c r="T294" i="1"/>
  <c r="S295" i="1"/>
  <c r="T295" i="1"/>
  <c r="S10" i="1"/>
  <c r="T10" i="1"/>
  <c r="S296" i="1"/>
  <c r="T296" i="1"/>
  <c r="S297" i="1"/>
  <c r="T297" i="1"/>
  <c r="S298" i="1"/>
  <c r="T298" i="1"/>
  <c r="S299" i="1"/>
  <c r="T299" i="1"/>
  <c r="S407" i="1"/>
  <c r="T407" i="1"/>
  <c r="S408" i="1"/>
  <c r="T408" i="1"/>
  <c r="S409" i="1"/>
  <c r="T409" i="1"/>
  <c r="S410" i="1"/>
  <c r="T410" i="1"/>
  <c r="S411" i="1"/>
  <c r="T411" i="1"/>
  <c r="S412" i="1"/>
  <c r="T412" i="1"/>
  <c r="S413" i="1"/>
  <c r="T413" i="1"/>
  <c r="S414" i="1"/>
  <c r="T414" i="1"/>
  <c r="S415" i="1"/>
  <c r="T415" i="1"/>
  <c r="S416" i="1"/>
  <c r="T416" i="1"/>
  <c r="S417" i="1"/>
  <c r="T417" i="1"/>
  <c r="S418" i="1"/>
  <c r="T418" i="1"/>
  <c r="S210" i="1"/>
  <c r="T210" i="1"/>
  <c r="S419" i="1"/>
  <c r="T419" i="1"/>
  <c r="S420" i="1"/>
  <c r="T420" i="1"/>
  <c r="S421" i="1"/>
  <c r="T421" i="1"/>
  <c r="S422" i="1"/>
  <c r="T422" i="1"/>
  <c r="S423" i="1"/>
  <c r="T423" i="1"/>
  <c r="S424" i="1"/>
  <c r="T424" i="1"/>
  <c r="S13" i="1"/>
  <c r="T13" i="1"/>
  <c r="S425" i="1"/>
  <c r="T425" i="1"/>
  <c r="S426" i="1"/>
  <c r="T426" i="1"/>
  <c r="S427" i="1"/>
  <c r="T427" i="1"/>
  <c r="S428" i="1"/>
  <c r="T428" i="1"/>
  <c r="S128" i="1"/>
  <c r="T128" i="1"/>
  <c r="S340" i="1"/>
  <c r="T340" i="1"/>
  <c r="S341" i="1"/>
  <c r="T341" i="1"/>
  <c r="S342" i="1"/>
  <c r="T342" i="1"/>
  <c r="S343" i="1"/>
  <c r="T343" i="1"/>
  <c r="S344" i="1"/>
  <c r="T344" i="1"/>
  <c r="S345" i="1"/>
  <c r="T345" i="1"/>
  <c r="S346" i="1"/>
  <c r="T346" i="1"/>
  <c r="S347" i="1"/>
  <c r="T347" i="1"/>
  <c r="S348" i="1"/>
  <c r="T348" i="1"/>
  <c r="S349" i="1"/>
  <c r="T349" i="1"/>
  <c r="S350" i="1"/>
  <c r="T350" i="1"/>
  <c r="S351" i="1"/>
  <c r="T351" i="1"/>
  <c r="S17" i="1"/>
  <c r="T17" i="1"/>
  <c r="S18" i="1"/>
  <c r="T18" i="1"/>
  <c r="S206" i="1"/>
  <c r="T206" i="1"/>
  <c r="S19" i="1"/>
  <c r="T19" i="1"/>
  <c r="S24" i="1"/>
  <c r="T24" i="1"/>
  <c r="S25" i="1"/>
  <c r="T25" i="1"/>
  <c r="S26" i="1"/>
  <c r="T26" i="1"/>
  <c r="S27" i="1"/>
  <c r="T27" i="1"/>
  <c r="S130" i="1"/>
  <c r="T130" i="1"/>
  <c r="S28" i="1"/>
  <c r="T28" i="1"/>
  <c r="S29" i="1"/>
  <c r="T29" i="1"/>
  <c r="S30" i="1"/>
  <c r="T30" i="1"/>
  <c r="T31" i="1"/>
  <c r="S32" i="1"/>
  <c r="T32" i="1"/>
  <c r="S222" i="1"/>
  <c r="T222" i="1"/>
  <c r="S374" i="1"/>
  <c r="T374" i="1"/>
  <c r="S375" i="1"/>
  <c r="T375" i="1"/>
  <c r="S376" i="1"/>
  <c r="T376" i="1"/>
  <c r="S377" i="1"/>
  <c r="T377" i="1"/>
  <c r="S381" i="1"/>
  <c r="T381" i="1"/>
  <c r="S382" i="1"/>
  <c r="T382" i="1"/>
  <c r="S383" i="1"/>
  <c r="T383" i="1"/>
  <c r="S384" i="1"/>
  <c r="T384" i="1"/>
  <c r="S385" i="1"/>
  <c r="T385" i="1"/>
  <c r="S388" i="1"/>
  <c r="T388" i="1"/>
  <c r="S389" i="1"/>
  <c r="T389" i="1"/>
  <c r="S398" i="1"/>
  <c r="T39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216" i="1"/>
  <c r="T216" i="1"/>
  <c r="S49" i="1"/>
  <c r="T49" i="1"/>
  <c r="S50" i="1"/>
  <c r="T50" i="1"/>
  <c r="S51" i="1"/>
  <c r="T51" i="1"/>
  <c r="S6" i="1"/>
  <c r="T6" i="1"/>
  <c r="T5" i="1"/>
  <c r="S7" i="1"/>
  <c r="T7" i="1"/>
  <c r="S236" i="1"/>
  <c r="T236" i="1"/>
  <c r="S74" i="1"/>
  <c r="T74" i="1"/>
  <c r="S135" i="1"/>
  <c r="T135" i="1"/>
  <c r="S79" i="1"/>
  <c r="T79" i="1"/>
  <c r="S81" i="1"/>
  <c r="T81" i="1"/>
  <c r="S82" i="1"/>
  <c r="T82" i="1"/>
  <c r="S85" i="1"/>
  <c r="T85" i="1"/>
  <c r="S87" i="1"/>
  <c r="T87" i="1"/>
  <c r="S92" i="1"/>
  <c r="T92" i="1"/>
  <c r="S83" i="1"/>
  <c r="T83" i="1"/>
  <c r="S143" i="1"/>
  <c r="T143" i="1"/>
  <c r="S144" i="1"/>
  <c r="T144" i="1"/>
  <c r="S98" i="1"/>
  <c r="T98" i="1"/>
  <c r="S99" i="1"/>
  <c r="T99" i="1"/>
  <c r="S101" i="1"/>
  <c r="T101" i="1"/>
  <c r="S104" i="1"/>
  <c r="T104" i="1"/>
  <c r="S105" i="1"/>
  <c r="T105" i="1"/>
  <c r="S150" i="1"/>
  <c r="T150" i="1"/>
  <c r="S109" i="1"/>
  <c r="T109" i="1"/>
  <c r="S152" i="1"/>
  <c r="T152" i="1"/>
  <c r="S111" i="1"/>
  <c r="T111" i="1"/>
  <c r="S154" i="1"/>
  <c r="T154" i="1"/>
  <c r="S15" i="1"/>
  <c r="T15" i="1"/>
  <c r="S89" i="1"/>
  <c r="T89" i="1"/>
  <c r="S106" i="1"/>
  <c r="T106" i="1"/>
  <c r="S157" i="1"/>
  <c r="T157" i="1"/>
  <c r="S110" i="1"/>
  <c r="T110" i="1"/>
  <c r="S119" i="1"/>
  <c r="T119" i="1"/>
  <c r="S112" i="1"/>
  <c r="T112" i="1"/>
  <c r="S161" i="1"/>
  <c r="T161" i="1"/>
  <c r="S162" i="1"/>
  <c r="T162" i="1"/>
  <c r="S114" i="1"/>
  <c r="T114" i="1"/>
  <c r="S118" i="1"/>
  <c r="T118" i="1"/>
  <c r="S120" i="1"/>
  <c r="T120" i="1"/>
  <c r="S121" i="1"/>
  <c r="T121" i="1"/>
  <c r="S167" i="1"/>
  <c r="T167" i="1"/>
  <c r="S123" i="1"/>
  <c r="T123" i="1"/>
  <c r="S125" i="1"/>
  <c r="T125" i="1"/>
  <c r="S129" i="1"/>
  <c r="T129" i="1"/>
  <c r="S127" i="1"/>
  <c r="T127" i="1"/>
  <c r="S142" i="1"/>
  <c r="T142" i="1"/>
  <c r="S134" i="1"/>
  <c r="T134" i="1"/>
  <c r="S137" i="1"/>
  <c r="T137" i="1"/>
  <c r="S138" i="1"/>
  <c r="T138" i="1"/>
  <c r="S155" i="1"/>
  <c r="T155" i="1"/>
  <c r="S177" i="1"/>
  <c r="T177" i="1"/>
  <c r="S139" i="1"/>
  <c r="T139" i="1"/>
  <c r="S179" i="1"/>
  <c r="T179" i="1"/>
  <c r="S140" i="1"/>
  <c r="T140" i="1"/>
  <c r="S181" i="1"/>
  <c r="T181" i="1"/>
  <c r="S182" i="1"/>
  <c r="T182" i="1"/>
  <c r="S183" i="1"/>
  <c r="T183" i="1"/>
  <c r="S141" i="1"/>
  <c r="T141" i="1"/>
  <c r="S145" i="1"/>
  <c r="T145" i="1"/>
  <c r="S151" i="1"/>
  <c r="T151" i="1"/>
  <c r="S160" i="1"/>
  <c r="T160" i="1"/>
  <c r="S163" i="1"/>
  <c r="T163" i="1"/>
  <c r="S300" i="1"/>
  <c r="T300" i="1"/>
  <c r="S301" i="1"/>
  <c r="T301" i="1"/>
  <c r="S302" i="1"/>
  <c r="T302" i="1"/>
  <c r="S303" i="1"/>
  <c r="T303" i="1"/>
  <c r="S304" i="1"/>
  <c r="T304" i="1"/>
  <c r="S305" i="1"/>
  <c r="T305" i="1"/>
  <c r="S306" i="1"/>
  <c r="T306" i="1"/>
  <c r="S307" i="1"/>
  <c r="T307" i="1"/>
  <c r="S308" i="1"/>
  <c r="T308" i="1"/>
  <c r="S309" i="1"/>
  <c r="T309" i="1"/>
  <c r="S166" i="1"/>
  <c r="T166" i="1"/>
  <c r="S310" i="1"/>
  <c r="T310" i="1"/>
  <c r="S311" i="1"/>
  <c r="T311" i="1"/>
  <c r="S312" i="1"/>
  <c r="T312" i="1"/>
  <c r="S313" i="1"/>
  <c r="T313" i="1"/>
  <c r="S171" i="1"/>
  <c r="T171" i="1"/>
  <c r="S314" i="1"/>
  <c r="T314" i="1"/>
  <c r="S315" i="1"/>
  <c r="T315" i="1"/>
  <c r="S191" i="1"/>
  <c r="T191" i="1"/>
  <c r="S316" i="1"/>
  <c r="T316" i="1"/>
  <c r="S317" i="1"/>
  <c r="T317" i="1"/>
  <c r="S318" i="1"/>
  <c r="T318" i="1"/>
  <c r="S319" i="1"/>
  <c r="T319" i="1"/>
  <c r="S320" i="1"/>
  <c r="T320" i="1"/>
  <c r="S321" i="1"/>
  <c r="T321" i="1"/>
  <c r="S322" i="1"/>
  <c r="T322" i="1"/>
  <c r="S323" i="1"/>
  <c r="T323" i="1"/>
  <c r="S16" i="1"/>
  <c r="T16" i="1"/>
  <c r="S324" i="1"/>
  <c r="T324" i="1"/>
  <c r="S325" i="1"/>
  <c r="T325" i="1"/>
  <c r="S326" i="1"/>
  <c r="T326" i="1"/>
  <c r="S429" i="1"/>
  <c r="T429" i="1"/>
  <c r="S430" i="1"/>
  <c r="T430" i="1"/>
  <c r="S431" i="1"/>
  <c r="T431" i="1"/>
  <c r="S432" i="1"/>
  <c r="T432" i="1"/>
  <c r="S433" i="1"/>
  <c r="T433" i="1"/>
  <c r="S434" i="1"/>
  <c r="T434" i="1"/>
  <c r="S435" i="1"/>
  <c r="T435" i="1"/>
  <c r="S436" i="1"/>
  <c r="T436" i="1"/>
  <c r="S437" i="1"/>
  <c r="T437" i="1"/>
  <c r="S438" i="1"/>
  <c r="T438" i="1"/>
  <c r="S439" i="1"/>
  <c r="T439" i="1"/>
  <c r="S440" i="1"/>
  <c r="T440" i="1"/>
  <c r="S441" i="1"/>
  <c r="T441" i="1"/>
  <c r="S442" i="1"/>
  <c r="T442" i="1"/>
  <c r="S443" i="1"/>
  <c r="T443" i="1"/>
  <c r="S444" i="1"/>
  <c r="T444" i="1"/>
  <c r="S445" i="1"/>
  <c r="T445" i="1"/>
  <c r="S446" i="1"/>
  <c r="T446" i="1"/>
  <c r="S175" i="1"/>
  <c r="T175" i="1"/>
  <c r="S447" i="1"/>
  <c r="T447" i="1"/>
  <c r="S448" i="1"/>
  <c r="T448" i="1"/>
  <c r="S449" i="1"/>
  <c r="T449" i="1"/>
  <c r="S352" i="1"/>
  <c r="T352" i="1"/>
  <c r="S353" i="1"/>
  <c r="T353" i="1"/>
  <c r="S354" i="1"/>
  <c r="T354" i="1"/>
  <c r="S355" i="1"/>
  <c r="T355" i="1"/>
  <c r="S356" i="1"/>
  <c r="T356" i="1"/>
  <c r="S357" i="1"/>
  <c r="T357" i="1"/>
  <c r="S358" i="1"/>
  <c r="T358" i="1"/>
  <c r="S359" i="1"/>
  <c r="T359" i="1"/>
  <c r="S360" i="1"/>
  <c r="T360" i="1"/>
  <c r="S361" i="1"/>
  <c r="T361" i="1"/>
  <c r="S362" i="1"/>
  <c r="T362" i="1"/>
  <c r="S363" i="1"/>
  <c r="T363" i="1"/>
  <c r="S364" i="1"/>
  <c r="T364" i="1"/>
  <c r="S365" i="1"/>
  <c r="T365" i="1"/>
  <c r="S366" i="1"/>
  <c r="T366" i="1"/>
  <c r="S367" i="1"/>
  <c r="T367" i="1"/>
  <c r="S368" i="1"/>
  <c r="T368" i="1"/>
  <c r="S369" i="1"/>
  <c r="T369" i="1"/>
  <c r="S20" i="1"/>
  <c r="T20" i="1"/>
  <c r="S33" i="1"/>
  <c r="T33" i="1"/>
  <c r="S34" i="1"/>
  <c r="T34" i="1"/>
  <c r="S371" i="1"/>
  <c r="T371" i="1"/>
  <c r="S454" i="1"/>
  <c r="T454" i="1"/>
  <c r="S378" i="1"/>
  <c r="T378" i="1"/>
  <c r="S379" i="1"/>
  <c r="T379" i="1"/>
  <c r="S386" i="1"/>
  <c r="T386" i="1"/>
  <c r="S390" i="1"/>
  <c r="T390" i="1"/>
  <c r="S391" i="1"/>
  <c r="T391" i="1"/>
  <c r="S392" i="1"/>
  <c r="T392" i="1"/>
  <c r="S393" i="1"/>
  <c r="T393" i="1"/>
  <c r="S394" i="1"/>
  <c r="T394" i="1"/>
  <c r="S395" i="1"/>
  <c r="T395" i="1"/>
  <c r="S396" i="1"/>
  <c r="T396" i="1"/>
  <c r="S399" i="1"/>
  <c r="T399" i="1"/>
  <c r="S400" i="1"/>
  <c r="T400" i="1"/>
  <c r="S401" i="1"/>
  <c r="T40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8" i="1"/>
  <c r="T8" i="1"/>
  <c r="S9" i="1"/>
  <c r="T9" i="1"/>
  <c r="S193" i="1"/>
  <c r="T193" i="1"/>
  <c r="S194" i="1"/>
  <c r="T194" i="1"/>
  <c r="S195" i="1"/>
  <c r="T195" i="1"/>
  <c r="S178" i="1"/>
  <c r="T178" i="1"/>
  <c r="S180" i="1"/>
  <c r="T180" i="1"/>
  <c r="S184" i="1"/>
  <c r="T184" i="1"/>
  <c r="S199" i="1"/>
  <c r="T199" i="1"/>
  <c r="S186" i="1"/>
  <c r="T186" i="1"/>
  <c r="S187" i="1"/>
  <c r="T187" i="1"/>
  <c r="S202" i="1"/>
  <c r="T202" i="1"/>
  <c r="S188" i="1"/>
  <c r="T188" i="1"/>
  <c r="S189" i="1"/>
  <c r="T189" i="1"/>
  <c r="S190" i="1"/>
  <c r="T190" i="1"/>
  <c r="S156" i="1"/>
  <c r="T156" i="1"/>
  <c r="S192" i="1"/>
  <c r="T192" i="1"/>
  <c r="S196" i="1"/>
  <c r="T196" i="1"/>
  <c r="S197" i="1"/>
  <c r="T197" i="1"/>
  <c r="S198" i="1"/>
  <c r="T198" i="1"/>
  <c r="S200" i="1"/>
  <c r="T200" i="1"/>
  <c r="S203" i="1"/>
  <c r="T203" i="1"/>
  <c r="S205" i="1"/>
  <c r="T205" i="1"/>
  <c r="S214" i="1"/>
  <c r="T214" i="1"/>
  <c r="S207" i="1"/>
  <c r="T207" i="1"/>
  <c r="S158" i="1"/>
  <c r="T158" i="1"/>
  <c r="S211" i="1"/>
  <c r="T211" i="1"/>
  <c r="S165" i="1"/>
  <c r="T165" i="1"/>
  <c r="S212" i="1"/>
  <c r="T212" i="1"/>
  <c r="S220" i="1"/>
  <c r="T220" i="1"/>
  <c r="S221" i="1"/>
  <c r="T221" i="1"/>
  <c r="S213" i="1"/>
  <c r="T213" i="1"/>
  <c r="S215" i="1"/>
  <c r="T215" i="1"/>
  <c r="S217" i="1"/>
  <c r="T217" i="1"/>
  <c r="S172" i="1"/>
  <c r="T172" i="1"/>
  <c r="S219" i="1"/>
  <c r="T219" i="1"/>
  <c r="S223" i="1"/>
  <c r="T223" i="1"/>
  <c r="S228" i="1"/>
  <c r="T228" i="1"/>
  <c r="S176" i="1"/>
  <c r="T176" i="1"/>
  <c r="S224" i="1"/>
  <c r="T224" i="1"/>
  <c r="S227" i="1"/>
  <c r="T227" i="1"/>
  <c r="S225" i="1"/>
  <c r="T225" i="1"/>
  <c r="S327" i="1"/>
  <c r="T327" i="1"/>
  <c r="S328" i="1"/>
  <c r="T328" i="1"/>
  <c r="S329" i="1"/>
  <c r="T329" i="1"/>
  <c r="S330" i="1"/>
  <c r="T330" i="1"/>
  <c r="S331" i="1"/>
  <c r="T331" i="1"/>
  <c r="S332" i="1"/>
  <c r="T332" i="1"/>
  <c r="S333" i="1"/>
  <c r="T333" i="1"/>
  <c r="S334" i="1"/>
  <c r="T334" i="1"/>
  <c r="S230" i="1"/>
  <c r="T230" i="1"/>
  <c r="S335" i="1"/>
  <c r="T335" i="1"/>
  <c r="S336" i="1"/>
  <c r="T336" i="1"/>
  <c r="S337" i="1"/>
  <c r="T337" i="1"/>
  <c r="S338" i="1"/>
  <c r="T338" i="1"/>
  <c r="S450" i="1"/>
  <c r="T450" i="1"/>
  <c r="S451" i="1"/>
  <c r="T451" i="1"/>
  <c r="S452" i="1"/>
  <c r="T452" i="1"/>
  <c r="S453" i="1"/>
  <c r="T453" i="1"/>
  <c r="S370" i="1"/>
  <c r="T370" i="1"/>
  <c r="S21" i="1"/>
  <c r="T21" i="1"/>
  <c r="S35" i="1"/>
  <c r="T35" i="1"/>
  <c r="S36" i="1"/>
  <c r="T36" i="1"/>
  <c r="S372" i="1"/>
  <c r="T372" i="1"/>
  <c r="S373" i="1"/>
  <c r="T373" i="1"/>
  <c r="S380" i="1"/>
  <c r="T380" i="1"/>
  <c r="S71" i="1"/>
  <c r="T71" i="1"/>
  <c r="S72" i="1"/>
  <c r="T72" i="1"/>
  <c r="S231" i="1"/>
  <c r="T231" i="1"/>
  <c r="S234" i="1"/>
  <c r="T234" i="1"/>
  <c r="S235" i="1"/>
  <c r="T235" i="1"/>
  <c r="S237" i="1"/>
  <c r="T237" i="1"/>
  <c r="S238" i="1"/>
  <c r="T238" i="1"/>
  <c r="S239" i="1"/>
  <c r="T239" i="1"/>
  <c r="S240" i="1"/>
  <c r="T240" i="1"/>
  <c r="S241" i="1"/>
  <c r="T241" i="1"/>
  <c r="T232" i="1"/>
  <c r="T168" i="1"/>
  <c r="T115" i="1"/>
  <c r="T80" i="1"/>
  <c r="T149" i="1"/>
  <c r="T117" i="1"/>
  <c r="T76" i="1"/>
  <c r="T170" i="1"/>
  <c r="T75" i="1"/>
  <c r="T233" i="1"/>
  <c r="S232" i="1"/>
  <c r="S168" i="1"/>
  <c r="S115" i="1"/>
  <c r="S80" i="1"/>
  <c r="S149" i="1"/>
  <c r="S117" i="1"/>
  <c r="S76" i="1"/>
  <c r="S170" i="1"/>
  <c r="S75" i="1"/>
  <c r="S233" i="1"/>
  <c r="T133" i="1"/>
  <c r="S133" i="1"/>
  <c r="U133" i="1"/>
  <c r="V134" i="1" l="1"/>
  <c r="BB9" i="1" l="1"/>
  <c r="BA9" i="1"/>
  <c r="AW9" i="1"/>
  <c r="AV9" i="1"/>
  <c r="AU9" i="1"/>
  <c r="AT9" i="1"/>
  <c r="AS9" i="1"/>
  <c r="AR9" i="1"/>
  <c r="AQ9" i="1"/>
  <c r="AP9" i="1"/>
  <c r="AO9" i="1"/>
  <c r="AM9" i="1"/>
  <c r="V9" i="1"/>
  <c r="E9" i="1"/>
  <c r="BB7" i="1"/>
  <c r="BA7" i="1"/>
  <c r="AW7" i="1"/>
  <c r="AV7" i="1"/>
  <c r="AU7" i="1"/>
  <c r="AT7" i="1"/>
  <c r="AS7" i="1"/>
  <c r="AR7" i="1"/>
  <c r="AQ7" i="1"/>
  <c r="AP7" i="1"/>
  <c r="AO7" i="1"/>
  <c r="AM7" i="1"/>
  <c r="V7" i="1"/>
  <c r="E7" i="1"/>
  <c r="BB8" i="1"/>
  <c r="BA8" i="1"/>
  <c r="AW8" i="1"/>
  <c r="AV8" i="1"/>
  <c r="AU8" i="1"/>
  <c r="AT8" i="1"/>
  <c r="AS8" i="1"/>
  <c r="AR8" i="1"/>
  <c r="AQ8" i="1"/>
  <c r="AP8" i="1"/>
  <c r="AO8" i="1"/>
  <c r="AM8" i="1"/>
  <c r="V8" i="1"/>
  <c r="E8" i="1"/>
  <c r="BB6" i="1"/>
  <c r="BA6" i="1"/>
  <c r="AW6" i="1"/>
  <c r="AV6" i="1"/>
  <c r="AU6" i="1"/>
  <c r="AT6" i="1"/>
  <c r="AS6" i="1"/>
  <c r="AR6" i="1"/>
  <c r="AQ6" i="1"/>
  <c r="AP6" i="1"/>
  <c r="AO6" i="1"/>
  <c r="AM6" i="1"/>
  <c r="V6" i="1"/>
  <c r="E6" i="1"/>
  <c r="BB5" i="1"/>
  <c r="BA5" i="1"/>
  <c r="AW5" i="1"/>
  <c r="AV5" i="1"/>
  <c r="AU5" i="1"/>
  <c r="AT5" i="1"/>
  <c r="AS5" i="1"/>
  <c r="AR5" i="1"/>
  <c r="AQ5" i="1"/>
  <c r="AP5" i="1"/>
  <c r="AO5" i="1"/>
  <c r="V5" i="1"/>
  <c r="E5" i="1"/>
  <c r="BB51" i="1"/>
  <c r="BA51" i="1"/>
  <c r="AW51" i="1"/>
  <c r="AV51" i="1"/>
  <c r="AU51" i="1"/>
  <c r="AT51" i="1"/>
  <c r="AS51" i="1"/>
  <c r="AR51" i="1"/>
  <c r="AQ51" i="1"/>
  <c r="AP51" i="1"/>
  <c r="AO51" i="1"/>
  <c r="AM51" i="1"/>
  <c r="V51" i="1"/>
  <c r="E51" i="1"/>
  <c r="BB38" i="1"/>
  <c r="BA38" i="1"/>
  <c r="AW38" i="1"/>
  <c r="AV38" i="1"/>
  <c r="AU38" i="1"/>
  <c r="AT38" i="1"/>
  <c r="AS38" i="1"/>
  <c r="AR38" i="1"/>
  <c r="AQ38" i="1"/>
  <c r="AP38" i="1"/>
  <c r="AO38" i="1"/>
  <c r="AM38" i="1"/>
  <c r="V38" i="1"/>
  <c r="E38" i="1"/>
  <c r="BB37" i="1"/>
  <c r="BA37" i="1"/>
  <c r="AW37" i="1"/>
  <c r="AV37" i="1"/>
  <c r="AU37" i="1"/>
  <c r="AT37" i="1"/>
  <c r="AS37" i="1"/>
  <c r="AR37" i="1"/>
  <c r="AQ37" i="1"/>
  <c r="AP37" i="1"/>
  <c r="AO37" i="1"/>
  <c r="AM37" i="1"/>
  <c r="V37" i="1"/>
  <c r="E37" i="1"/>
  <c r="BB70" i="1"/>
  <c r="BA70" i="1"/>
  <c r="AW70" i="1"/>
  <c r="AV70" i="1"/>
  <c r="AU70" i="1"/>
  <c r="AT70" i="1"/>
  <c r="AS70" i="1"/>
  <c r="AR70" i="1"/>
  <c r="AQ70" i="1"/>
  <c r="AP70" i="1"/>
  <c r="AO70" i="1"/>
  <c r="AM70" i="1"/>
  <c r="V70" i="1"/>
  <c r="E70" i="1"/>
  <c r="BB50" i="1"/>
  <c r="BA50" i="1"/>
  <c r="AW50" i="1"/>
  <c r="AV50" i="1"/>
  <c r="AU50" i="1"/>
  <c r="AT50" i="1"/>
  <c r="AS50" i="1"/>
  <c r="AR50" i="1"/>
  <c r="AQ50" i="1"/>
  <c r="AP50" i="1"/>
  <c r="AO50" i="1"/>
  <c r="AM50" i="1"/>
  <c r="V50" i="1"/>
  <c r="E50" i="1"/>
  <c r="BB69" i="1"/>
  <c r="BA69" i="1"/>
  <c r="AW69" i="1"/>
  <c r="AV69" i="1"/>
  <c r="AU69" i="1"/>
  <c r="AT69" i="1"/>
  <c r="AS69" i="1"/>
  <c r="AR69" i="1"/>
  <c r="AQ69" i="1"/>
  <c r="AP69" i="1"/>
  <c r="AO69" i="1"/>
  <c r="AM69" i="1"/>
  <c r="V69" i="1"/>
  <c r="E69" i="1"/>
  <c r="BB68" i="1"/>
  <c r="BA68" i="1"/>
  <c r="AW68" i="1"/>
  <c r="AV68" i="1"/>
  <c r="AU68" i="1"/>
  <c r="AT68" i="1"/>
  <c r="AS68" i="1"/>
  <c r="AR68" i="1"/>
  <c r="AQ68" i="1"/>
  <c r="AP68" i="1"/>
  <c r="AO68" i="1"/>
  <c r="AM68" i="1"/>
  <c r="V68" i="1"/>
  <c r="E68" i="1"/>
  <c r="BB67" i="1"/>
  <c r="BA67" i="1"/>
  <c r="AW67" i="1"/>
  <c r="AV67" i="1"/>
  <c r="AU67" i="1"/>
  <c r="AT67" i="1"/>
  <c r="AS67" i="1"/>
  <c r="AR67" i="1"/>
  <c r="AQ67" i="1"/>
  <c r="AP67" i="1"/>
  <c r="AO67" i="1"/>
  <c r="AM67" i="1"/>
  <c r="V67" i="1"/>
  <c r="E67" i="1"/>
  <c r="BB66" i="1"/>
  <c r="BA66" i="1"/>
  <c r="AW66" i="1"/>
  <c r="AV66" i="1"/>
  <c r="AU66" i="1"/>
  <c r="AT66" i="1"/>
  <c r="AS66" i="1"/>
  <c r="AR66" i="1"/>
  <c r="AQ66" i="1"/>
  <c r="AP66" i="1"/>
  <c r="AO66" i="1"/>
  <c r="AM66" i="1"/>
  <c r="V66" i="1"/>
  <c r="E66" i="1"/>
  <c r="BB65" i="1"/>
  <c r="BA65" i="1"/>
  <c r="AW65" i="1"/>
  <c r="AV65" i="1"/>
  <c r="AU65" i="1"/>
  <c r="AT65" i="1"/>
  <c r="AS65" i="1"/>
  <c r="AR65" i="1"/>
  <c r="AQ65" i="1"/>
  <c r="AP65" i="1"/>
  <c r="AO65" i="1"/>
  <c r="AM65" i="1"/>
  <c r="V65" i="1"/>
  <c r="E65" i="1"/>
  <c r="BB64" i="1"/>
  <c r="BA64" i="1"/>
  <c r="AW64" i="1"/>
  <c r="AV64" i="1"/>
  <c r="AU64" i="1"/>
  <c r="AT64" i="1"/>
  <c r="AS64" i="1"/>
  <c r="AR64" i="1"/>
  <c r="AQ64" i="1"/>
  <c r="AP64" i="1"/>
  <c r="AO64" i="1"/>
  <c r="AM64" i="1"/>
  <c r="V64" i="1"/>
  <c r="E64" i="1"/>
  <c r="BB49" i="1"/>
  <c r="BA49" i="1"/>
  <c r="AW49" i="1"/>
  <c r="AV49" i="1"/>
  <c r="AU49" i="1"/>
  <c r="AT49" i="1"/>
  <c r="AS49" i="1"/>
  <c r="AR49" i="1"/>
  <c r="AQ49" i="1"/>
  <c r="AP49" i="1"/>
  <c r="AO49" i="1"/>
  <c r="AM49" i="1"/>
  <c r="V49" i="1"/>
  <c r="E49" i="1"/>
  <c r="BB63" i="1"/>
  <c r="BA63" i="1"/>
  <c r="AW63" i="1"/>
  <c r="AV63" i="1"/>
  <c r="AU63" i="1"/>
  <c r="AT63" i="1"/>
  <c r="AS63" i="1"/>
  <c r="AR63" i="1"/>
  <c r="AQ63" i="1"/>
  <c r="AP63" i="1"/>
  <c r="AO63" i="1"/>
  <c r="AM63" i="1"/>
  <c r="V63" i="1"/>
  <c r="E63" i="1"/>
  <c r="BB48" i="1"/>
  <c r="BA48" i="1"/>
  <c r="AW48" i="1"/>
  <c r="AV48" i="1"/>
  <c r="AU48" i="1"/>
  <c r="AT48" i="1"/>
  <c r="AS48" i="1"/>
  <c r="AR48" i="1"/>
  <c r="AQ48" i="1"/>
  <c r="AP48" i="1"/>
  <c r="AO48" i="1"/>
  <c r="AM48" i="1"/>
  <c r="V48" i="1"/>
  <c r="E48" i="1"/>
  <c r="BB62" i="1"/>
  <c r="BA62" i="1"/>
  <c r="AW62" i="1"/>
  <c r="AV62" i="1"/>
  <c r="AU62" i="1"/>
  <c r="AT62" i="1"/>
  <c r="AS62" i="1"/>
  <c r="AR62" i="1"/>
  <c r="AQ62" i="1"/>
  <c r="AP62" i="1"/>
  <c r="AO62" i="1"/>
  <c r="AM62" i="1"/>
  <c r="V62" i="1"/>
  <c r="E62" i="1"/>
  <c r="BB47" i="1"/>
  <c r="BA47" i="1"/>
  <c r="AW47" i="1"/>
  <c r="AV47" i="1"/>
  <c r="AU47" i="1"/>
  <c r="AT47" i="1"/>
  <c r="AS47" i="1"/>
  <c r="AR47" i="1"/>
  <c r="AQ47" i="1"/>
  <c r="AP47" i="1"/>
  <c r="AO47" i="1"/>
  <c r="AM47" i="1"/>
  <c r="V47" i="1"/>
  <c r="E47" i="1"/>
  <c r="BB46" i="1"/>
  <c r="BA46" i="1"/>
  <c r="AW46" i="1"/>
  <c r="AV46" i="1"/>
  <c r="AU46" i="1"/>
  <c r="AT46" i="1"/>
  <c r="AS46" i="1"/>
  <c r="AR46" i="1"/>
  <c r="AQ46" i="1"/>
  <c r="AP46" i="1"/>
  <c r="AO46" i="1"/>
  <c r="AM46" i="1"/>
  <c r="V46" i="1"/>
  <c r="E46" i="1"/>
  <c r="BB61" i="1"/>
  <c r="BA61" i="1"/>
  <c r="AW61" i="1"/>
  <c r="AV61" i="1"/>
  <c r="AU61" i="1"/>
  <c r="AT61" i="1"/>
  <c r="AS61" i="1"/>
  <c r="AR61" i="1"/>
  <c r="AQ61" i="1"/>
  <c r="AP61" i="1"/>
  <c r="AO61" i="1"/>
  <c r="AM61" i="1"/>
  <c r="V61" i="1"/>
  <c r="E61" i="1"/>
  <c r="BB72" i="1"/>
  <c r="BA72" i="1"/>
  <c r="AW72" i="1"/>
  <c r="AV72" i="1"/>
  <c r="AU72" i="1"/>
  <c r="AT72" i="1"/>
  <c r="AS72" i="1"/>
  <c r="AR72" i="1"/>
  <c r="AQ72" i="1"/>
  <c r="AP72" i="1"/>
  <c r="AO72" i="1"/>
  <c r="AM72" i="1"/>
  <c r="V72" i="1"/>
  <c r="E72" i="1"/>
  <c r="BB45" i="1"/>
  <c r="BA45" i="1"/>
  <c r="AW45" i="1"/>
  <c r="AV45" i="1"/>
  <c r="AU45" i="1"/>
  <c r="AT45" i="1"/>
  <c r="AS45" i="1"/>
  <c r="AR45" i="1"/>
  <c r="AQ45" i="1"/>
  <c r="AP45" i="1"/>
  <c r="AO45" i="1"/>
  <c r="AM45" i="1"/>
  <c r="V45" i="1"/>
  <c r="E45" i="1"/>
  <c r="BB60" i="1"/>
  <c r="BA60" i="1"/>
  <c r="AW60" i="1"/>
  <c r="AV60" i="1"/>
  <c r="AU60" i="1"/>
  <c r="AT60" i="1"/>
  <c r="AS60" i="1"/>
  <c r="AR60" i="1"/>
  <c r="AQ60" i="1"/>
  <c r="AP60" i="1"/>
  <c r="AO60" i="1"/>
  <c r="AM60" i="1"/>
  <c r="V60" i="1"/>
  <c r="E60" i="1"/>
  <c r="BB59" i="1"/>
  <c r="BA59" i="1"/>
  <c r="AW59" i="1"/>
  <c r="AV59" i="1"/>
  <c r="AU59" i="1"/>
  <c r="AT59" i="1"/>
  <c r="AS59" i="1"/>
  <c r="AR59" i="1"/>
  <c r="AQ59" i="1"/>
  <c r="AP59" i="1"/>
  <c r="AO59" i="1"/>
  <c r="AM59" i="1"/>
  <c r="V59" i="1"/>
  <c r="E59" i="1"/>
  <c r="BB58" i="1"/>
  <c r="BA58" i="1"/>
  <c r="AW58" i="1"/>
  <c r="AV58" i="1"/>
  <c r="AU58" i="1"/>
  <c r="AT58" i="1"/>
  <c r="AS58" i="1"/>
  <c r="AR58" i="1"/>
  <c r="AQ58" i="1"/>
  <c r="AP58" i="1"/>
  <c r="AO58" i="1"/>
  <c r="AM58" i="1"/>
  <c r="V58" i="1"/>
  <c r="E58" i="1"/>
  <c r="BB57" i="1"/>
  <c r="BA57" i="1"/>
  <c r="AW57" i="1"/>
  <c r="AV57" i="1"/>
  <c r="AU57" i="1"/>
  <c r="AT57" i="1"/>
  <c r="AS57" i="1"/>
  <c r="AR57" i="1"/>
  <c r="AQ57" i="1"/>
  <c r="AP57" i="1"/>
  <c r="AO57" i="1"/>
  <c r="AM57" i="1"/>
  <c r="V57" i="1"/>
  <c r="E57" i="1"/>
  <c r="BB56" i="1"/>
  <c r="BA56" i="1"/>
  <c r="AW56" i="1"/>
  <c r="AV56" i="1"/>
  <c r="AU56" i="1"/>
  <c r="AT56" i="1"/>
  <c r="AS56" i="1"/>
  <c r="AR56" i="1"/>
  <c r="AQ56" i="1"/>
  <c r="AP56" i="1"/>
  <c r="AO56" i="1"/>
  <c r="AM56" i="1"/>
  <c r="V56" i="1"/>
  <c r="E56" i="1"/>
  <c r="BB44" i="1"/>
  <c r="BA44" i="1"/>
  <c r="AW44" i="1"/>
  <c r="AV44" i="1"/>
  <c r="AU44" i="1"/>
  <c r="AT44" i="1"/>
  <c r="AS44" i="1"/>
  <c r="AR44" i="1"/>
  <c r="AQ44" i="1"/>
  <c r="AP44" i="1"/>
  <c r="AO44" i="1"/>
  <c r="AM44" i="1"/>
  <c r="V44" i="1"/>
  <c r="E44" i="1"/>
  <c r="BB55" i="1"/>
  <c r="BA55" i="1"/>
  <c r="AW55" i="1"/>
  <c r="AV55" i="1"/>
  <c r="AU55" i="1"/>
  <c r="AT55" i="1"/>
  <c r="AS55" i="1"/>
  <c r="AR55" i="1"/>
  <c r="AQ55" i="1"/>
  <c r="AP55" i="1"/>
  <c r="AO55" i="1"/>
  <c r="AM55" i="1"/>
  <c r="V55" i="1"/>
  <c r="E55" i="1"/>
  <c r="BB43" i="1"/>
  <c r="BA43" i="1"/>
  <c r="AW43" i="1"/>
  <c r="AV43" i="1"/>
  <c r="AU43" i="1"/>
  <c r="AT43" i="1"/>
  <c r="AS43" i="1"/>
  <c r="AR43" i="1"/>
  <c r="AQ43" i="1"/>
  <c r="AP43" i="1"/>
  <c r="AO43" i="1"/>
  <c r="AM43" i="1"/>
  <c r="V43" i="1"/>
  <c r="E43" i="1"/>
  <c r="BB71" i="1"/>
  <c r="BA71" i="1"/>
  <c r="AW71" i="1"/>
  <c r="AV71" i="1"/>
  <c r="AU71" i="1"/>
  <c r="AT71" i="1"/>
  <c r="AS71" i="1"/>
  <c r="AR71" i="1"/>
  <c r="AQ71" i="1"/>
  <c r="AP71" i="1"/>
  <c r="AO71" i="1"/>
  <c r="AM71" i="1"/>
  <c r="V71" i="1"/>
  <c r="E71" i="1"/>
  <c r="BB42" i="1"/>
  <c r="BA42" i="1"/>
  <c r="AW42" i="1"/>
  <c r="AV42" i="1"/>
  <c r="AU42" i="1"/>
  <c r="AT42" i="1"/>
  <c r="AS42" i="1"/>
  <c r="AR42" i="1"/>
  <c r="AQ42" i="1"/>
  <c r="AP42" i="1"/>
  <c r="AO42" i="1"/>
  <c r="AM42" i="1"/>
  <c r="V42" i="1"/>
  <c r="E42" i="1"/>
  <c r="BB54" i="1"/>
  <c r="BA54" i="1"/>
  <c r="AW54" i="1"/>
  <c r="AV54" i="1"/>
  <c r="AU54" i="1"/>
  <c r="AT54" i="1"/>
  <c r="AS54" i="1"/>
  <c r="AR54" i="1"/>
  <c r="AQ54" i="1"/>
  <c r="AP54" i="1"/>
  <c r="AO54" i="1"/>
  <c r="AM54" i="1"/>
  <c r="V54" i="1"/>
  <c r="E54" i="1"/>
  <c r="BB41" i="1"/>
  <c r="BA41" i="1"/>
  <c r="AW41" i="1"/>
  <c r="AV41" i="1"/>
  <c r="AU41" i="1"/>
  <c r="AT41" i="1"/>
  <c r="AS41" i="1"/>
  <c r="AR41" i="1"/>
  <c r="AQ41" i="1"/>
  <c r="AP41" i="1"/>
  <c r="AO41" i="1"/>
  <c r="AM41" i="1"/>
  <c r="V41" i="1"/>
  <c r="E41" i="1"/>
  <c r="BB53" i="1"/>
  <c r="BA53" i="1"/>
  <c r="AW53" i="1"/>
  <c r="AV53" i="1"/>
  <c r="AU53" i="1"/>
  <c r="AT53" i="1"/>
  <c r="AS53" i="1"/>
  <c r="AR53" i="1"/>
  <c r="AQ53" i="1"/>
  <c r="AP53" i="1"/>
  <c r="AO53" i="1"/>
  <c r="AM53" i="1"/>
  <c r="V53" i="1"/>
  <c r="E53" i="1"/>
  <c r="BB52" i="1"/>
  <c r="BA52" i="1"/>
  <c r="AW52" i="1"/>
  <c r="AV52" i="1"/>
  <c r="AU52" i="1"/>
  <c r="AT52" i="1"/>
  <c r="AS52" i="1"/>
  <c r="AR52" i="1"/>
  <c r="AQ52" i="1"/>
  <c r="AP52" i="1"/>
  <c r="AO52" i="1"/>
  <c r="AM52" i="1"/>
  <c r="V52" i="1"/>
  <c r="E52" i="1"/>
  <c r="BB40" i="1"/>
  <c r="BA40" i="1"/>
  <c r="AW40" i="1"/>
  <c r="AV40" i="1"/>
  <c r="AU40" i="1"/>
  <c r="AT40" i="1"/>
  <c r="AS40" i="1"/>
  <c r="AR40" i="1"/>
  <c r="AQ40" i="1"/>
  <c r="AP40" i="1"/>
  <c r="AO40" i="1"/>
  <c r="AM40" i="1"/>
  <c r="V40" i="1"/>
  <c r="E40" i="1"/>
  <c r="BB39" i="1"/>
  <c r="BA39" i="1"/>
  <c r="AW39" i="1"/>
  <c r="AV39" i="1"/>
  <c r="AU39" i="1"/>
  <c r="AT39" i="1"/>
  <c r="AS39" i="1"/>
  <c r="AR39" i="1"/>
  <c r="AQ39" i="1"/>
  <c r="AP39" i="1"/>
  <c r="AO39" i="1"/>
  <c r="AM39" i="1"/>
  <c r="V39" i="1"/>
  <c r="E39" i="1"/>
  <c r="BB401" i="1"/>
  <c r="BA401" i="1"/>
  <c r="AW401" i="1"/>
  <c r="AV401" i="1"/>
  <c r="AU401" i="1"/>
  <c r="AT401" i="1"/>
  <c r="AS401" i="1"/>
  <c r="AR401" i="1"/>
  <c r="AQ401" i="1"/>
  <c r="AP401" i="1"/>
  <c r="AO401" i="1"/>
  <c r="AM401" i="1"/>
  <c r="V401" i="1"/>
  <c r="E401" i="1"/>
  <c r="BB397" i="1"/>
  <c r="BA397" i="1"/>
  <c r="AW397" i="1"/>
  <c r="AV397" i="1"/>
  <c r="AU397" i="1"/>
  <c r="AT397" i="1"/>
  <c r="AS397" i="1"/>
  <c r="AR397" i="1"/>
  <c r="AQ397" i="1"/>
  <c r="AP397" i="1"/>
  <c r="AO397" i="1"/>
  <c r="AM397" i="1"/>
  <c r="V397" i="1"/>
  <c r="E397" i="1"/>
  <c r="BB398" i="1"/>
  <c r="BA398" i="1"/>
  <c r="AW398" i="1"/>
  <c r="AV398" i="1"/>
  <c r="AU398" i="1"/>
  <c r="AT398" i="1"/>
  <c r="AS398" i="1"/>
  <c r="AR398" i="1"/>
  <c r="AQ398" i="1"/>
  <c r="AP398" i="1"/>
  <c r="AO398" i="1"/>
  <c r="AM398" i="1"/>
  <c r="V398" i="1"/>
  <c r="E398" i="1"/>
  <c r="BB400" i="1"/>
  <c r="BA400" i="1"/>
  <c r="AW400" i="1"/>
  <c r="AV400" i="1"/>
  <c r="AU400" i="1"/>
  <c r="AT400" i="1"/>
  <c r="AS400" i="1"/>
  <c r="AR400" i="1"/>
  <c r="AQ400" i="1"/>
  <c r="AP400" i="1"/>
  <c r="AO400" i="1"/>
  <c r="AM400" i="1"/>
  <c r="V400" i="1"/>
  <c r="E400" i="1"/>
  <c r="BB399" i="1"/>
  <c r="BA399" i="1"/>
  <c r="AW399" i="1"/>
  <c r="AV399" i="1"/>
  <c r="AU399" i="1"/>
  <c r="AT399" i="1"/>
  <c r="AS399" i="1"/>
  <c r="AR399" i="1"/>
  <c r="AQ399" i="1"/>
  <c r="AP399" i="1"/>
  <c r="AO399" i="1"/>
  <c r="AM399" i="1"/>
  <c r="V399" i="1"/>
  <c r="E399" i="1"/>
  <c r="BB396" i="1"/>
  <c r="BA396" i="1"/>
  <c r="AW396" i="1"/>
  <c r="AV396" i="1"/>
  <c r="AU396" i="1"/>
  <c r="AT396" i="1"/>
  <c r="AS396" i="1"/>
  <c r="AR396" i="1"/>
  <c r="AQ396" i="1"/>
  <c r="AP396" i="1"/>
  <c r="AO396" i="1"/>
  <c r="AM396" i="1"/>
  <c r="V396" i="1"/>
  <c r="BB395" i="1"/>
  <c r="BA395" i="1"/>
  <c r="AW395" i="1"/>
  <c r="AV395" i="1"/>
  <c r="AU395" i="1"/>
  <c r="AT395" i="1"/>
  <c r="AS395" i="1"/>
  <c r="AR395" i="1"/>
  <c r="AQ395" i="1"/>
  <c r="AP395" i="1"/>
  <c r="AO395" i="1"/>
  <c r="AM395" i="1"/>
  <c r="V395" i="1"/>
  <c r="E395" i="1"/>
  <c r="BB389" i="1"/>
  <c r="BA389" i="1"/>
  <c r="AW389" i="1"/>
  <c r="AV389" i="1"/>
  <c r="AU389" i="1"/>
  <c r="AT389" i="1"/>
  <c r="AS389" i="1"/>
  <c r="AR389" i="1"/>
  <c r="AQ389" i="1"/>
  <c r="AP389" i="1"/>
  <c r="AO389" i="1"/>
  <c r="AM389" i="1"/>
  <c r="V389" i="1"/>
  <c r="E389" i="1"/>
  <c r="BB394" i="1"/>
  <c r="BA394" i="1"/>
  <c r="AW394" i="1"/>
  <c r="AV394" i="1"/>
  <c r="AU394" i="1"/>
  <c r="AT394" i="1"/>
  <c r="AS394" i="1"/>
  <c r="AR394" i="1"/>
  <c r="AQ394" i="1"/>
  <c r="AP394" i="1"/>
  <c r="AO394" i="1"/>
  <c r="AM394" i="1"/>
  <c r="V394" i="1"/>
  <c r="E394" i="1"/>
  <c r="BB393" i="1"/>
  <c r="BA393" i="1"/>
  <c r="AW393" i="1"/>
  <c r="AV393" i="1"/>
  <c r="AU393" i="1"/>
  <c r="AT393" i="1"/>
  <c r="AS393" i="1"/>
  <c r="AR393" i="1"/>
  <c r="AQ393" i="1"/>
  <c r="AP393" i="1"/>
  <c r="AO393" i="1"/>
  <c r="AM393" i="1"/>
  <c r="V393" i="1"/>
  <c r="BB392" i="1"/>
  <c r="BA392" i="1"/>
  <c r="AW392" i="1"/>
  <c r="AV392" i="1"/>
  <c r="AU392" i="1"/>
  <c r="AT392" i="1"/>
  <c r="AS392" i="1"/>
  <c r="AR392" i="1"/>
  <c r="AQ392" i="1"/>
  <c r="AP392" i="1"/>
  <c r="AO392" i="1"/>
  <c r="AM392" i="1"/>
  <c r="V392" i="1"/>
  <c r="E392" i="1"/>
  <c r="BB391" i="1"/>
  <c r="BA391" i="1"/>
  <c r="AW391" i="1"/>
  <c r="AV391" i="1"/>
  <c r="AU391" i="1"/>
  <c r="AT391" i="1"/>
  <c r="AS391" i="1"/>
  <c r="AR391" i="1"/>
  <c r="AQ391" i="1"/>
  <c r="AP391" i="1"/>
  <c r="AO391" i="1"/>
  <c r="AM391" i="1"/>
  <c r="V391" i="1"/>
  <c r="E391" i="1"/>
  <c r="BB387" i="1"/>
  <c r="BA387" i="1"/>
  <c r="AW387" i="1"/>
  <c r="AV387" i="1"/>
  <c r="AU387" i="1"/>
  <c r="AT387" i="1"/>
  <c r="AS387" i="1"/>
  <c r="AR387" i="1"/>
  <c r="AQ387" i="1"/>
  <c r="AP387" i="1"/>
  <c r="AO387" i="1"/>
  <c r="AM387" i="1"/>
  <c r="V387" i="1"/>
  <c r="E387" i="1"/>
  <c r="BB390" i="1"/>
  <c r="BA390" i="1"/>
  <c r="AW390" i="1"/>
  <c r="AV390" i="1"/>
  <c r="AU390" i="1"/>
  <c r="AT390" i="1"/>
  <c r="AS390" i="1"/>
  <c r="AR390" i="1"/>
  <c r="AQ390" i="1"/>
  <c r="AP390" i="1"/>
  <c r="AO390" i="1"/>
  <c r="AM390" i="1"/>
  <c r="V390" i="1"/>
  <c r="E390" i="1"/>
  <c r="BB388" i="1"/>
  <c r="BA388" i="1"/>
  <c r="AW388" i="1"/>
  <c r="AV388" i="1"/>
  <c r="AU388" i="1"/>
  <c r="AT388" i="1"/>
  <c r="AS388" i="1"/>
  <c r="AR388" i="1"/>
  <c r="AQ388" i="1"/>
  <c r="AP388" i="1"/>
  <c r="AO388" i="1"/>
  <c r="AM388" i="1"/>
  <c r="V388" i="1"/>
  <c r="BB385" i="1"/>
  <c r="BA385" i="1"/>
  <c r="AW385" i="1"/>
  <c r="AV385" i="1"/>
  <c r="AU385" i="1"/>
  <c r="AT385" i="1"/>
  <c r="AS385" i="1"/>
  <c r="AR385" i="1"/>
  <c r="AQ385" i="1"/>
  <c r="AP385" i="1"/>
  <c r="AO385" i="1"/>
  <c r="AM385" i="1"/>
  <c r="V385" i="1"/>
  <c r="E385" i="1"/>
  <c r="BB384" i="1"/>
  <c r="BA384" i="1"/>
  <c r="AW384" i="1"/>
  <c r="AV384" i="1"/>
  <c r="AU384" i="1"/>
  <c r="AT384" i="1"/>
  <c r="AS384" i="1"/>
  <c r="AR384" i="1"/>
  <c r="AQ384" i="1"/>
  <c r="AP384" i="1"/>
  <c r="AO384" i="1"/>
  <c r="AM384" i="1"/>
  <c r="V384" i="1"/>
  <c r="E384" i="1"/>
  <c r="BB383" i="1"/>
  <c r="BA383" i="1"/>
  <c r="AW383" i="1"/>
  <c r="AV383" i="1"/>
  <c r="AU383" i="1"/>
  <c r="AT383" i="1"/>
  <c r="AS383" i="1"/>
  <c r="AR383" i="1"/>
  <c r="AQ383" i="1"/>
  <c r="AP383" i="1"/>
  <c r="AO383" i="1"/>
  <c r="AM383" i="1"/>
  <c r="V383" i="1"/>
  <c r="E383" i="1"/>
  <c r="BB386" i="1"/>
  <c r="BA386" i="1"/>
  <c r="AW386" i="1"/>
  <c r="AV386" i="1"/>
  <c r="AU386" i="1"/>
  <c r="AT386" i="1"/>
  <c r="AS386" i="1"/>
  <c r="AR386" i="1"/>
  <c r="AQ386" i="1"/>
  <c r="AP386" i="1"/>
  <c r="AO386" i="1"/>
  <c r="AM386" i="1"/>
  <c r="V386" i="1"/>
  <c r="E386" i="1"/>
  <c r="BB382" i="1"/>
  <c r="BA382" i="1"/>
  <c r="AW382" i="1"/>
  <c r="AV382" i="1"/>
  <c r="AU382" i="1"/>
  <c r="AT382" i="1"/>
  <c r="AS382" i="1"/>
  <c r="AR382" i="1"/>
  <c r="AQ382" i="1"/>
  <c r="AP382" i="1"/>
  <c r="AO382" i="1"/>
  <c r="AM382" i="1"/>
  <c r="V382" i="1"/>
  <c r="E382" i="1"/>
  <c r="BB381" i="1"/>
  <c r="BA381" i="1"/>
  <c r="AW381" i="1"/>
  <c r="AV381" i="1"/>
  <c r="AU381" i="1"/>
  <c r="AT381" i="1"/>
  <c r="AS381" i="1"/>
  <c r="AR381" i="1"/>
  <c r="AQ381" i="1"/>
  <c r="AP381" i="1"/>
  <c r="AO381" i="1"/>
  <c r="AM381" i="1"/>
  <c r="V381" i="1"/>
  <c r="E381" i="1"/>
  <c r="BB377" i="1"/>
  <c r="BA377" i="1"/>
  <c r="AW377" i="1"/>
  <c r="AV377" i="1"/>
  <c r="AU377" i="1"/>
  <c r="AT377" i="1"/>
  <c r="AS377" i="1"/>
  <c r="AR377" i="1"/>
  <c r="AQ377" i="1"/>
  <c r="AP377" i="1"/>
  <c r="AO377" i="1"/>
  <c r="AM377" i="1"/>
  <c r="V377" i="1"/>
  <c r="E377" i="1"/>
  <c r="BB376" i="1"/>
  <c r="BA376" i="1"/>
  <c r="AW376" i="1"/>
  <c r="AV376" i="1"/>
  <c r="AU376" i="1"/>
  <c r="AT376" i="1"/>
  <c r="AS376" i="1"/>
  <c r="AR376" i="1"/>
  <c r="AQ376" i="1"/>
  <c r="AP376" i="1"/>
  <c r="AO376" i="1"/>
  <c r="AM376" i="1"/>
  <c r="V376" i="1"/>
  <c r="E376" i="1"/>
  <c r="BB379" i="1"/>
  <c r="BA379" i="1"/>
  <c r="AW379" i="1"/>
  <c r="AV379" i="1"/>
  <c r="AU379" i="1"/>
  <c r="AT379" i="1"/>
  <c r="AS379" i="1"/>
  <c r="AR379" i="1"/>
  <c r="AQ379" i="1"/>
  <c r="AP379" i="1"/>
  <c r="AO379" i="1"/>
  <c r="AM379" i="1"/>
  <c r="V379" i="1"/>
  <c r="E379" i="1"/>
  <c r="BB380" i="1"/>
  <c r="BA380" i="1"/>
  <c r="AW380" i="1"/>
  <c r="AV380" i="1"/>
  <c r="AU380" i="1"/>
  <c r="AT380" i="1"/>
  <c r="AS380" i="1"/>
  <c r="AR380" i="1"/>
  <c r="AQ380" i="1"/>
  <c r="AP380" i="1"/>
  <c r="AO380" i="1"/>
  <c r="AM380" i="1"/>
  <c r="V380" i="1"/>
  <c r="E380" i="1"/>
  <c r="BB378" i="1"/>
  <c r="BA378" i="1"/>
  <c r="AW378" i="1"/>
  <c r="AV378" i="1"/>
  <c r="AU378" i="1"/>
  <c r="AT378" i="1"/>
  <c r="AS378" i="1"/>
  <c r="AR378" i="1"/>
  <c r="AQ378" i="1"/>
  <c r="AP378" i="1"/>
  <c r="AO378" i="1"/>
  <c r="AM378" i="1"/>
  <c r="V378" i="1"/>
  <c r="E378" i="1"/>
  <c r="BB375" i="1"/>
  <c r="BA375" i="1"/>
  <c r="AW375" i="1"/>
  <c r="AV375" i="1"/>
  <c r="AU375" i="1"/>
  <c r="AT375" i="1"/>
  <c r="AS375" i="1"/>
  <c r="AR375" i="1"/>
  <c r="AQ375" i="1"/>
  <c r="AP375" i="1"/>
  <c r="AO375" i="1"/>
  <c r="AM375" i="1"/>
  <c r="V375" i="1"/>
  <c r="E375" i="1"/>
  <c r="BB374" i="1"/>
  <c r="BA374" i="1"/>
  <c r="AW374" i="1"/>
  <c r="AV374" i="1"/>
  <c r="AU374" i="1"/>
  <c r="AT374" i="1"/>
  <c r="AS374" i="1"/>
  <c r="AR374" i="1"/>
  <c r="AQ374" i="1"/>
  <c r="AP374" i="1"/>
  <c r="AO374" i="1"/>
  <c r="AM374" i="1"/>
  <c r="V374" i="1"/>
  <c r="E374" i="1"/>
  <c r="BB454" i="1"/>
  <c r="BA454" i="1"/>
  <c r="AW454" i="1"/>
  <c r="AV454" i="1"/>
  <c r="AU454" i="1"/>
  <c r="AT454" i="1"/>
  <c r="AS454" i="1"/>
  <c r="AR454" i="1"/>
  <c r="AQ454" i="1"/>
  <c r="AP454" i="1"/>
  <c r="AO454" i="1"/>
  <c r="AM454" i="1"/>
  <c r="V454" i="1"/>
  <c r="E454" i="1"/>
  <c r="BB373" i="1"/>
  <c r="BA373" i="1"/>
  <c r="AW373" i="1"/>
  <c r="AV373" i="1"/>
  <c r="AU373" i="1"/>
  <c r="AT373" i="1"/>
  <c r="AS373" i="1"/>
  <c r="AR373" i="1"/>
  <c r="AQ373" i="1"/>
  <c r="AP373" i="1"/>
  <c r="AO373" i="1"/>
  <c r="AM373" i="1"/>
  <c r="V373" i="1"/>
  <c r="E373" i="1"/>
  <c r="BB371" i="1"/>
  <c r="BA371" i="1"/>
  <c r="AW371" i="1"/>
  <c r="AV371" i="1"/>
  <c r="AU371" i="1"/>
  <c r="AT371" i="1"/>
  <c r="AS371" i="1"/>
  <c r="AR371" i="1"/>
  <c r="AQ371" i="1"/>
  <c r="AP371" i="1"/>
  <c r="AO371" i="1"/>
  <c r="AM371" i="1"/>
  <c r="V371" i="1"/>
  <c r="E371" i="1"/>
  <c r="BB372" i="1"/>
  <c r="BA372" i="1"/>
  <c r="AW372" i="1"/>
  <c r="AV372" i="1"/>
  <c r="AU372" i="1"/>
  <c r="AT372" i="1"/>
  <c r="AS372" i="1"/>
  <c r="AR372" i="1"/>
  <c r="AQ372" i="1"/>
  <c r="AP372" i="1"/>
  <c r="AO372" i="1"/>
  <c r="AM372" i="1"/>
  <c r="V372" i="1"/>
  <c r="E372" i="1"/>
  <c r="BB32" i="1"/>
  <c r="BA32" i="1"/>
  <c r="AW32" i="1"/>
  <c r="AV32" i="1"/>
  <c r="AU32" i="1"/>
  <c r="AT32" i="1"/>
  <c r="AS32" i="1"/>
  <c r="AR32" i="1"/>
  <c r="AQ32" i="1"/>
  <c r="AP32" i="1"/>
  <c r="AO32" i="1"/>
  <c r="AM32" i="1"/>
  <c r="V32" i="1"/>
  <c r="E32" i="1"/>
  <c r="BB31" i="1"/>
  <c r="BA31" i="1"/>
  <c r="AW31" i="1"/>
  <c r="AV31" i="1"/>
  <c r="AU31" i="1"/>
  <c r="AT31" i="1"/>
  <c r="AS31" i="1"/>
  <c r="AR31" i="1"/>
  <c r="AQ31" i="1"/>
  <c r="AP31" i="1"/>
  <c r="AO31" i="1"/>
  <c r="AM31" i="1"/>
  <c r="V31" i="1"/>
  <c r="E31" i="1"/>
  <c r="BB36" i="1"/>
  <c r="BA36" i="1"/>
  <c r="AW36" i="1"/>
  <c r="AV36" i="1"/>
  <c r="AU36" i="1"/>
  <c r="AT36" i="1"/>
  <c r="AS36" i="1"/>
  <c r="AR36" i="1"/>
  <c r="AQ36" i="1"/>
  <c r="AP36" i="1"/>
  <c r="AO36" i="1"/>
  <c r="AM36" i="1"/>
  <c r="V36" i="1"/>
  <c r="E36" i="1"/>
  <c r="BB23" i="1"/>
  <c r="BA23" i="1"/>
  <c r="AW23" i="1"/>
  <c r="AV23" i="1"/>
  <c r="AU23" i="1"/>
  <c r="AT23" i="1"/>
  <c r="AS23" i="1"/>
  <c r="AR23" i="1"/>
  <c r="AQ23" i="1"/>
  <c r="AP23" i="1"/>
  <c r="AO23" i="1"/>
  <c r="AM23" i="1"/>
  <c r="V23" i="1"/>
  <c r="E23" i="1"/>
  <c r="BB22" i="1"/>
  <c r="BA22" i="1"/>
  <c r="AW22" i="1"/>
  <c r="AV22" i="1"/>
  <c r="AU22" i="1"/>
  <c r="AT22" i="1"/>
  <c r="AS22" i="1"/>
  <c r="AR22" i="1"/>
  <c r="AQ22" i="1"/>
  <c r="AP22" i="1"/>
  <c r="AO22" i="1"/>
  <c r="AM22" i="1"/>
  <c r="V22" i="1"/>
  <c r="E22" i="1"/>
  <c r="BB30" i="1"/>
  <c r="BA30" i="1"/>
  <c r="AW30" i="1"/>
  <c r="AV30" i="1"/>
  <c r="AU30" i="1"/>
  <c r="AT30" i="1"/>
  <c r="AS30" i="1"/>
  <c r="AR30" i="1"/>
  <c r="AQ30" i="1"/>
  <c r="AP30" i="1"/>
  <c r="AO30" i="1"/>
  <c r="AM30" i="1"/>
  <c r="V30" i="1"/>
  <c r="E30" i="1"/>
  <c r="BB34" i="1"/>
  <c r="BA34" i="1"/>
  <c r="AW34" i="1"/>
  <c r="AV34" i="1"/>
  <c r="AU34" i="1"/>
  <c r="AT34" i="1"/>
  <c r="AS34" i="1"/>
  <c r="AR34" i="1"/>
  <c r="AQ34" i="1"/>
  <c r="AP34" i="1"/>
  <c r="AO34" i="1"/>
  <c r="AM34" i="1"/>
  <c r="V34" i="1"/>
  <c r="E34" i="1"/>
  <c r="BB29" i="1"/>
  <c r="BA29" i="1"/>
  <c r="AW29" i="1"/>
  <c r="AV29" i="1"/>
  <c r="AU29" i="1"/>
  <c r="AT29" i="1"/>
  <c r="AS29" i="1"/>
  <c r="AR29" i="1"/>
  <c r="AQ29" i="1"/>
  <c r="AP29" i="1"/>
  <c r="AO29" i="1"/>
  <c r="AM29" i="1"/>
  <c r="V29" i="1"/>
  <c r="E29" i="1"/>
  <c r="BB28" i="1"/>
  <c r="BA28" i="1"/>
  <c r="AW28" i="1"/>
  <c r="AV28" i="1"/>
  <c r="AU28" i="1"/>
  <c r="AT28" i="1"/>
  <c r="AS28" i="1"/>
  <c r="AR28" i="1"/>
  <c r="AQ28" i="1"/>
  <c r="AP28" i="1"/>
  <c r="AO28" i="1"/>
  <c r="AM28" i="1"/>
  <c r="V28" i="1"/>
  <c r="E28" i="1"/>
  <c r="BB33" i="1"/>
  <c r="BA33" i="1"/>
  <c r="AW33" i="1"/>
  <c r="AV33" i="1"/>
  <c r="AU33" i="1"/>
  <c r="AT33" i="1"/>
  <c r="AS33" i="1"/>
  <c r="AR33" i="1"/>
  <c r="AQ33" i="1"/>
  <c r="AP33" i="1"/>
  <c r="AO33" i="1"/>
  <c r="AM33" i="1"/>
  <c r="V33" i="1"/>
  <c r="E33" i="1"/>
  <c r="BB35" i="1"/>
  <c r="BA35" i="1"/>
  <c r="AW35" i="1"/>
  <c r="AV35" i="1"/>
  <c r="AU35" i="1"/>
  <c r="AT35" i="1"/>
  <c r="AS35" i="1"/>
  <c r="AR35" i="1"/>
  <c r="AQ35" i="1"/>
  <c r="AP35" i="1"/>
  <c r="AO35" i="1"/>
  <c r="AM35" i="1"/>
  <c r="V35" i="1"/>
  <c r="E35" i="1"/>
  <c r="BB27" i="1"/>
  <c r="BA27" i="1"/>
  <c r="AW27" i="1"/>
  <c r="AV27" i="1"/>
  <c r="AU27" i="1"/>
  <c r="AT27" i="1"/>
  <c r="AS27" i="1"/>
  <c r="AR27" i="1"/>
  <c r="AQ27" i="1"/>
  <c r="AP27" i="1"/>
  <c r="AO27" i="1"/>
  <c r="AM27" i="1"/>
  <c r="V27" i="1"/>
  <c r="E27" i="1"/>
  <c r="BB26" i="1"/>
  <c r="BA26" i="1"/>
  <c r="AW26" i="1"/>
  <c r="AV26" i="1"/>
  <c r="AU26" i="1"/>
  <c r="AT26" i="1"/>
  <c r="AS26" i="1"/>
  <c r="AR26" i="1"/>
  <c r="AQ26" i="1"/>
  <c r="AP26" i="1"/>
  <c r="AO26" i="1"/>
  <c r="AM26" i="1"/>
  <c r="V26" i="1"/>
  <c r="E26" i="1"/>
  <c r="BB25" i="1"/>
  <c r="BA25" i="1"/>
  <c r="AW25" i="1"/>
  <c r="AV25" i="1"/>
  <c r="AU25" i="1"/>
  <c r="AT25" i="1"/>
  <c r="AS25" i="1"/>
  <c r="AR25" i="1"/>
  <c r="AQ25" i="1"/>
  <c r="AP25" i="1"/>
  <c r="AO25" i="1"/>
  <c r="AM25" i="1"/>
  <c r="V25" i="1"/>
  <c r="E25" i="1"/>
  <c r="BB24" i="1"/>
  <c r="BA24" i="1"/>
  <c r="AW24" i="1"/>
  <c r="AV24" i="1"/>
  <c r="AU24" i="1"/>
  <c r="AT24" i="1"/>
  <c r="AS24" i="1"/>
  <c r="AR24" i="1"/>
  <c r="AQ24" i="1"/>
  <c r="AP24" i="1"/>
  <c r="AO24" i="1"/>
  <c r="AM24" i="1"/>
  <c r="V24" i="1"/>
  <c r="E24" i="1"/>
  <c r="BB19" i="1"/>
  <c r="BA19" i="1"/>
  <c r="AW19" i="1"/>
  <c r="AV19" i="1"/>
  <c r="AU19" i="1"/>
  <c r="AT19" i="1"/>
  <c r="AS19" i="1"/>
  <c r="AR19" i="1"/>
  <c r="AQ19" i="1"/>
  <c r="AP19" i="1"/>
  <c r="AO19" i="1"/>
  <c r="AM19" i="1"/>
  <c r="V19" i="1"/>
  <c r="E19" i="1"/>
  <c r="BB20" i="1"/>
  <c r="BA20" i="1"/>
  <c r="AW20" i="1"/>
  <c r="AV20" i="1"/>
  <c r="AU20" i="1"/>
  <c r="AT20" i="1"/>
  <c r="AS20" i="1"/>
  <c r="AR20" i="1"/>
  <c r="AQ20" i="1"/>
  <c r="AP20" i="1"/>
  <c r="AO20" i="1"/>
  <c r="AM20" i="1"/>
  <c r="V20" i="1"/>
  <c r="E20" i="1"/>
  <c r="BB18" i="1"/>
  <c r="BA18" i="1"/>
  <c r="AW18" i="1"/>
  <c r="AV18" i="1"/>
  <c r="AU18" i="1"/>
  <c r="AT18" i="1"/>
  <c r="AS18" i="1"/>
  <c r="AR18" i="1"/>
  <c r="AQ18" i="1"/>
  <c r="AP18" i="1"/>
  <c r="AO18" i="1"/>
  <c r="AM18" i="1"/>
  <c r="V18" i="1"/>
  <c r="E18" i="1"/>
  <c r="BB21" i="1"/>
  <c r="BA21" i="1"/>
  <c r="AW21" i="1"/>
  <c r="AV21" i="1"/>
  <c r="AU21" i="1"/>
  <c r="AT21" i="1"/>
  <c r="AS21" i="1"/>
  <c r="AR21" i="1"/>
  <c r="AQ21" i="1"/>
  <c r="AP21" i="1"/>
  <c r="AO21" i="1"/>
  <c r="AM21" i="1"/>
  <c r="V21" i="1"/>
  <c r="E21" i="1"/>
  <c r="BB17" i="1"/>
  <c r="BA17" i="1"/>
  <c r="AW17" i="1"/>
  <c r="AV17" i="1"/>
  <c r="AU17" i="1"/>
  <c r="AT17" i="1"/>
  <c r="AS17" i="1"/>
  <c r="AR17" i="1"/>
  <c r="AQ17" i="1"/>
  <c r="AP17" i="1"/>
  <c r="AO17" i="1"/>
  <c r="AM17" i="1"/>
  <c r="V17" i="1"/>
  <c r="E17" i="1"/>
  <c r="BB369" i="1"/>
  <c r="BA369" i="1"/>
  <c r="AW369" i="1"/>
  <c r="AV369" i="1"/>
  <c r="AU369" i="1"/>
  <c r="AT369" i="1"/>
  <c r="AS369" i="1"/>
  <c r="AR369" i="1"/>
  <c r="AQ369" i="1"/>
  <c r="AP369" i="1"/>
  <c r="AO369" i="1"/>
  <c r="AM369" i="1"/>
  <c r="V369" i="1"/>
  <c r="E369" i="1"/>
  <c r="BB368" i="1"/>
  <c r="BA368" i="1"/>
  <c r="AW368" i="1"/>
  <c r="AV368" i="1"/>
  <c r="AU368" i="1"/>
  <c r="AT368" i="1"/>
  <c r="AS368" i="1"/>
  <c r="AR368" i="1"/>
  <c r="AQ368" i="1"/>
  <c r="AP368" i="1"/>
  <c r="AO368" i="1"/>
  <c r="AM368" i="1"/>
  <c r="V368" i="1"/>
  <c r="E368" i="1"/>
  <c r="BB367" i="1"/>
  <c r="BA367" i="1"/>
  <c r="AW367" i="1"/>
  <c r="AV367" i="1"/>
  <c r="AU367" i="1"/>
  <c r="AT367" i="1"/>
  <c r="AS367" i="1"/>
  <c r="AR367" i="1"/>
  <c r="AQ367" i="1"/>
  <c r="AP367" i="1"/>
  <c r="AO367" i="1"/>
  <c r="AM367" i="1"/>
  <c r="V367" i="1"/>
  <c r="E367" i="1"/>
  <c r="BB366" i="1"/>
  <c r="BA366" i="1"/>
  <c r="AW366" i="1"/>
  <c r="AV366" i="1"/>
  <c r="AU366" i="1"/>
  <c r="AT366" i="1"/>
  <c r="AS366" i="1"/>
  <c r="AR366" i="1"/>
  <c r="AQ366" i="1"/>
  <c r="AP366" i="1"/>
  <c r="AO366" i="1"/>
  <c r="AM366" i="1"/>
  <c r="V366" i="1"/>
  <c r="E366" i="1"/>
  <c r="BB351" i="1"/>
  <c r="BA351" i="1"/>
  <c r="AW351" i="1"/>
  <c r="AV351" i="1"/>
  <c r="AU351" i="1"/>
  <c r="AT351" i="1"/>
  <c r="AS351" i="1"/>
  <c r="AR351" i="1"/>
  <c r="AQ351" i="1"/>
  <c r="AP351" i="1"/>
  <c r="AO351" i="1"/>
  <c r="AM351" i="1"/>
  <c r="V351" i="1"/>
  <c r="E351" i="1"/>
  <c r="BB350" i="1"/>
  <c r="BA350" i="1"/>
  <c r="AW350" i="1"/>
  <c r="AV350" i="1"/>
  <c r="AU350" i="1"/>
  <c r="AT350" i="1"/>
  <c r="AS350" i="1"/>
  <c r="AR350" i="1"/>
  <c r="AQ350" i="1"/>
  <c r="AP350" i="1"/>
  <c r="AO350" i="1"/>
  <c r="AM350" i="1"/>
  <c r="V350" i="1"/>
  <c r="E350" i="1"/>
  <c r="BB349" i="1"/>
  <c r="BA349" i="1"/>
  <c r="AW349" i="1"/>
  <c r="AV349" i="1"/>
  <c r="AU349" i="1"/>
  <c r="AT349" i="1"/>
  <c r="AS349" i="1"/>
  <c r="AR349" i="1"/>
  <c r="AQ349" i="1"/>
  <c r="AP349" i="1"/>
  <c r="AO349" i="1"/>
  <c r="AM349" i="1"/>
  <c r="V349" i="1"/>
  <c r="E349" i="1"/>
  <c r="BB348" i="1"/>
  <c r="BA348" i="1"/>
  <c r="AW348" i="1"/>
  <c r="AV348" i="1"/>
  <c r="AU348" i="1"/>
  <c r="AT348" i="1"/>
  <c r="AS348" i="1"/>
  <c r="AR348" i="1"/>
  <c r="AQ348" i="1"/>
  <c r="AP348" i="1"/>
  <c r="AO348" i="1"/>
  <c r="AM348" i="1"/>
  <c r="V348" i="1"/>
  <c r="E348" i="1"/>
  <c r="BB364" i="1"/>
  <c r="BA364" i="1"/>
  <c r="AW364" i="1"/>
  <c r="AV364" i="1"/>
  <c r="AU364" i="1"/>
  <c r="AT364" i="1"/>
  <c r="AS364" i="1"/>
  <c r="AR364" i="1"/>
  <c r="AQ364" i="1"/>
  <c r="AP364" i="1"/>
  <c r="AO364" i="1"/>
  <c r="AM364" i="1"/>
  <c r="V364" i="1"/>
  <c r="E364" i="1"/>
  <c r="BB365" i="1"/>
  <c r="BA365" i="1"/>
  <c r="AW365" i="1"/>
  <c r="AV365" i="1"/>
  <c r="AU365" i="1"/>
  <c r="AT365" i="1"/>
  <c r="AS365" i="1"/>
  <c r="AR365" i="1"/>
  <c r="AQ365" i="1"/>
  <c r="AP365" i="1"/>
  <c r="AO365" i="1"/>
  <c r="AM365" i="1"/>
  <c r="V365" i="1"/>
  <c r="E365" i="1"/>
  <c r="BB363" i="1"/>
  <c r="BA363" i="1"/>
  <c r="AW363" i="1"/>
  <c r="AV363" i="1"/>
  <c r="AU363" i="1"/>
  <c r="AT363" i="1"/>
  <c r="AS363" i="1"/>
  <c r="AR363" i="1"/>
  <c r="AQ363" i="1"/>
  <c r="AP363" i="1"/>
  <c r="AO363" i="1"/>
  <c r="AM363" i="1"/>
  <c r="V363" i="1"/>
  <c r="E363" i="1"/>
  <c r="BB362" i="1"/>
  <c r="BA362" i="1"/>
  <c r="AW362" i="1"/>
  <c r="AV362" i="1"/>
  <c r="AU362" i="1"/>
  <c r="AT362" i="1"/>
  <c r="AS362" i="1"/>
  <c r="AR362" i="1"/>
  <c r="AQ362" i="1"/>
  <c r="AP362" i="1"/>
  <c r="AO362" i="1"/>
  <c r="AM362" i="1"/>
  <c r="V362" i="1"/>
  <c r="E362" i="1"/>
  <c r="BB347" i="1"/>
  <c r="BA347" i="1"/>
  <c r="AW347" i="1"/>
  <c r="AV347" i="1"/>
  <c r="AU347" i="1"/>
  <c r="AT347" i="1"/>
  <c r="AS347" i="1"/>
  <c r="AR347" i="1"/>
  <c r="AQ347" i="1"/>
  <c r="AP347" i="1"/>
  <c r="AO347" i="1"/>
  <c r="AM347" i="1"/>
  <c r="V347" i="1"/>
  <c r="E347" i="1"/>
  <c r="BB361" i="1"/>
  <c r="BA361" i="1"/>
  <c r="AW361" i="1"/>
  <c r="AV361" i="1"/>
  <c r="AU361" i="1"/>
  <c r="AT361" i="1"/>
  <c r="AS361" i="1"/>
  <c r="AR361" i="1"/>
  <c r="AQ361" i="1"/>
  <c r="AP361" i="1"/>
  <c r="AO361" i="1"/>
  <c r="AM361" i="1"/>
  <c r="V361" i="1"/>
  <c r="E361" i="1"/>
  <c r="BB360" i="1"/>
  <c r="BA360" i="1"/>
  <c r="AW360" i="1"/>
  <c r="AV360" i="1"/>
  <c r="AU360" i="1"/>
  <c r="AT360" i="1"/>
  <c r="AS360" i="1"/>
  <c r="AR360" i="1"/>
  <c r="AQ360" i="1"/>
  <c r="AP360" i="1"/>
  <c r="AO360" i="1"/>
  <c r="AM360" i="1"/>
  <c r="V360" i="1"/>
  <c r="E360" i="1"/>
  <c r="BB359" i="1"/>
  <c r="BA359" i="1"/>
  <c r="AW359" i="1"/>
  <c r="AV359" i="1"/>
  <c r="AU359" i="1"/>
  <c r="AT359" i="1"/>
  <c r="AS359" i="1"/>
  <c r="AR359" i="1"/>
  <c r="AQ359" i="1"/>
  <c r="AP359" i="1"/>
  <c r="AO359" i="1"/>
  <c r="AM359" i="1"/>
  <c r="V359" i="1"/>
  <c r="E359" i="1"/>
  <c r="BB346" i="1"/>
  <c r="BA346" i="1"/>
  <c r="AW346" i="1"/>
  <c r="AV346" i="1"/>
  <c r="AU346" i="1"/>
  <c r="AT346" i="1"/>
  <c r="AS346" i="1"/>
  <c r="AR346" i="1"/>
  <c r="AQ346" i="1"/>
  <c r="AP346" i="1"/>
  <c r="AO346" i="1"/>
  <c r="AM346" i="1"/>
  <c r="V346" i="1"/>
  <c r="E346" i="1"/>
  <c r="BB358" i="1"/>
  <c r="BA358" i="1"/>
  <c r="AW358" i="1"/>
  <c r="AV358" i="1"/>
  <c r="AU358" i="1"/>
  <c r="AT358" i="1"/>
  <c r="AS358" i="1"/>
  <c r="AR358" i="1"/>
  <c r="AQ358" i="1"/>
  <c r="AP358" i="1"/>
  <c r="AO358" i="1"/>
  <c r="AM358" i="1"/>
  <c r="V358" i="1"/>
  <c r="E358" i="1"/>
  <c r="BB345" i="1"/>
  <c r="BA345" i="1"/>
  <c r="AW345" i="1"/>
  <c r="AV345" i="1"/>
  <c r="AU345" i="1"/>
  <c r="AT345" i="1"/>
  <c r="AS345" i="1"/>
  <c r="AR345" i="1"/>
  <c r="AQ345" i="1"/>
  <c r="AP345" i="1"/>
  <c r="AO345" i="1"/>
  <c r="AM345" i="1"/>
  <c r="V345" i="1"/>
  <c r="E345" i="1"/>
  <c r="BB357" i="1"/>
  <c r="BA357" i="1"/>
  <c r="AW357" i="1"/>
  <c r="AV357" i="1"/>
  <c r="AU357" i="1"/>
  <c r="AT357" i="1"/>
  <c r="AS357" i="1"/>
  <c r="AR357" i="1"/>
  <c r="AQ357" i="1"/>
  <c r="AP357" i="1"/>
  <c r="AO357" i="1"/>
  <c r="AM357" i="1"/>
  <c r="V357" i="1"/>
  <c r="E357" i="1"/>
  <c r="BB356" i="1"/>
  <c r="BA356" i="1"/>
  <c r="AW356" i="1"/>
  <c r="AV356" i="1"/>
  <c r="AU356" i="1"/>
  <c r="AT356" i="1"/>
  <c r="AS356" i="1"/>
  <c r="AR356" i="1"/>
  <c r="AQ356" i="1"/>
  <c r="AP356" i="1"/>
  <c r="AO356" i="1"/>
  <c r="AM356" i="1"/>
  <c r="V356" i="1"/>
  <c r="E356" i="1"/>
  <c r="BB355" i="1"/>
  <c r="BA355" i="1"/>
  <c r="AW355" i="1"/>
  <c r="AV355" i="1"/>
  <c r="AU355" i="1"/>
  <c r="AT355" i="1"/>
  <c r="AS355" i="1"/>
  <c r="AR355" i="1"/>
  <c r="AQ355" i="1"/>
  <c r="AP355" i="1"/>
  <c r="AO355" i="1"/>
  <c r="AM355" i="1"/>
  <c r="V355" i="1"/>
  <c r="E355" i="1"/>
  <c r="BB339" i="1"/>
  <c r="BA339" i="1"/>
  <c r="AW339" i="1"/>
  <c r="AV339" i="1"/>
  <c r="AU339" i="1"/>
  <c r="AT339" i="1"/>
  <c r="AS339" i="1"/>
  <c r="AR339" i="1"/>
  <c r="AQ339" i="1"/>
  <c r="AP339" i="1"/>
  <c r="AO339" i="1"/>
  <c r="AM339" i="1"/>
  <c r="V339" i="1"/>
  <c r="E339" i="1"/>
  <c r="BB354" i="1"/>
  <c r="BA354" i="1"/>
  <c r="AW354" i="1"/>
  <c r="AV354" i="1"/>
  <c r="AU354" i="1"/>
  <c r="AT354" i="1"/>
  <c r="AS354" i="1"/>
  <c r="AR354" i="1"/>
  <c r="AQ354" i="1"/>
  <c r="AP354" i="1"/>
  <c r="AO354" i="1"/>
  <c r="AM354" i="1"/>
  <c r="V354" i="1"/>
  <c r="E354" i="1"/>
  <c r="BB370" i="1"/>
  <c r="BA370" i="1"/>
  <c r="AW370" i="1"/>
  <c r="AV370" i="1"/>
  <c r="AU370" i="1"/>
  <c r="AT370" i="1"/>
  <c r="AS370" i="1"/>
  <c r="AR370" i="1"/>
  <c r="AQ370" i="1"/>
  <c r="AP370" i="1"/>
  <c r="AO370" i="1"/>
  <c r="AM370" i="1"/>
  <c r="V370" i="1"/>
  <c r="E370" i="1"/>
  <c r="BB344" i="1"/>
  <c r="BA344" i="1"/>
  <c r="AW344" i="1"/>
  <c r="AV344" i="1"/>
  <c r="AU344" i="1"/>
  <c r="AT344" i="1"/>
  <c r="AS344" i="1"/>
  <c r="AR344" i="1"/>
  <c r="AQ344" i="1"/>
  <c r="AP344" i="1"/>
  <c r="AO344" i="1"/>
  <c r="AM344" i="1"/>
  <c r="V344" i="1"/>
  <c r="E344" i="1"/>
  <c r="BB353" i="1"/>
  <c r="BA353" i="1"/>
  <c r="AW353" i="1"/>
  <c r="AV353" i="1"/>
  <c r="AU353" i="1"/>
  <c r="AT353" i="1"/>
  <c r="AS353" i="1"/>
  <c r="AR353" i="1"/>
  <c r="AQ353" i="1"/>
  <c r="AP353" i="1"/>
  <c r="AO353" i="1"/>
  <c r="AM353" i="1"/>
  <c r="V353" i="1"/>
  <c r="E353" i="1"/>
  <c r="BB343" i="1"/>
  <c r="BA343" i="1"/>
  <c r="AW343" i="1"/>
  <c r="AV343" i="1"/>
  <c r="AU343" i="1"/>
  <c r="AT343" i="1"/>
  <c r="AS343" i="1"/>
  <c r="AR343" i="1"/>
  <c r="AQ343" i="1"/>
  <c r="AP343" i="1"/>
  <c r="AO343" i="1"/>
  <c r="AM343" i="1"/>
  <c r="V343" i="1"/>
  <c r="E343" i="1"/>
  <c r="BB342" i="1"/>
  <c r="BA342" i="1"/>
  <c r="AW342" i="1"/>
  <c r="AV342" i="1"/>
  <c r="AU342" i="1"/>
  <c r="AT342" i="1"/>
  <c r="AS342" i="1"/>
  <c r="AR342" i="1"/>
  <c r="AQ342" i="1"/>
  <c r="AP342" i="1"/>
  <c r="AO342" i="1"/>
  <c r="AM342" i="1"/>
  <c r="V342" i="1"/>
  <c r="E342" i="1"/>
  <c r="BB352" i="1"/>
  <c r="BA352" i="1"/>
  <c r="AW352" i="1"/>
  <c r="AV352" i="1"/>
  <c r="AU352" i="1"/>
  <c r="AT352" i="1"/>
  <c r="AS352" i="1"/>
  <c r="AR352" i="1"/>
  <c r="AQ352" i="1"/>
  <c r="AP352" i="1"/>
  <c r="AO352" i="1"/>
  <c r="AM352" i="1"/>
  <c r="V352" i="1"/>
  <c r="E352" i="1"/>
  <c r="BB341" i="1"/>
  <c r="BA341" i="1"/>
  <c r="AW341" i="1"/>
  <c r="AV341" i="1"/>
  <c r="AU341" i="1"/>
  <c r="AT341" i="1"/>
  <c r="AS341" i="1"/>
  <c r="AR341" i="1"/>
  <c r="AQ341" i="1"/>
  <c r="AP341" i="1"/>
  <c r="AO341" i="1"/>
  <c r="AM341" i="1"/>
  <c r="V341" i="1"/>
  <c r="BB340" i="1"/>
  <c r="BA340" i="1"/>
  <c r="AW340" i="1"/>
  <c r="AV340" i="1"/>
  <c r="AU340" i="1"/>
  <c r="AT340" i="1"/>
  <c r="AS340" i="1"/>
  <c r="AR340" i="1"/>
  <c r="AQ340" i="1"/>
  <c r="AP340" i="1"/>
  <c r="AO340" i="1"/>
  <c r="AM340" i="1"/>
  <c r="V340" i="1"/>
  <c r="E340" i="1"/>
  <c r="BB453" i="1"/>
  <c r="BA453" i="1"/>
  <c r="AW453" i="1"/>
  <c r="AV453" i="1"/>
  <c r="AU453" i="1"/>
  <c r="AT453" i="1"/>
  <c r="AS453" i="1"/>
  <c r="AR453" i="1"/>
  <c r="AQ453" i="1"/>
  <c r="AP453" i="1"/>
  <c r="AO453" i="1"/>
  <c r="AM453" i="1"/>
  <c r="V453" i="1"/>
  <c r="E453" i="1"/>
  <c r="BB449" i="1"/>
  <c r="BA449" i="1"/>
  <c r="AW449" i="1"/>
  <c r="AV449" i="1"/>
  <c r="AU449" i="1"/>
  <c r="AT449" i="1"/>
  <c r="AS449" i="1"/>
  <c r="AR449" i="1"/>
  <c r="AQ449" i="1"/>
  <c r="AP449" i="1"/>
  <c r="AO449" i="1"/>
  <c r="AM449" i="1"/>
  <c r="V449" i="1"/>
  <c r="E449" i="1"/>
  <c r="BB452" i="1"/>
  <c r="BA452" i="1"/>
  <c r="AW452" i="1"/>
  <c r="AV452" i="1"/>
  <c r="AU452" i="1"/>
  <c r="AT452" i="1"/>
  <c r="AS452" i="1"/>
  <c r="AR452" i="1"/>
  <c r="AQ452" i="1"/>
  <c r="AP452" i="1"/>
  <c r="AO452" i="1"/>
  <c r="AM452" i="1"/>
  <c r="V452" i="1"/>
  <c r="E452" i="1"/>
  <c r="BB406" i="1"/>
  <c r="BA406" i="1"/>
  <c r="AW406" i="1"/>
  <c r="AV406" i="1"/>
  <c r="AU406" i="1"/>
  <c r="AT406" i="1"/>
  <c r="AS406" i="1"/>
  <c r="AR406" i="1"/>
  <c r="AQ406" i="1"/>
  <c r="AP406" i="1"/>
  <c r="AO406" i="1"/>
  <c r="AM406" i="1"/>
  <c r="V406" i="1"/>
  <c r="E406" i="1"/>
  <c r="BB448" i="1"/>
  <c r="BA448" i="1"/>
  <c r="AW448" i="1"/>
  <c r="AV448" i="1"/>
  <c r="AU448" i="1"/>
  <c r="AT448" i="1"/>
  <c r="AS448" i="1"/>
  <c r="AR448" i="1"/>
  <c r="AQ448" i="1"/>
  <c r="AP448" i="1"/>
  <c r="AO448" i="1"/>
  <c r="AM448" i="1"/>
  <c r="V448" i="1"/>
  <c r="E448" i="1"/>
  <c r="BB428" i="1"/>
  <c r="BA428" i="1"/>
  <c r="AW428" i="1"/>
  <c r="AV428" i="1"/>
  <c r="AU428" i="1"/>
  <c r="AT428" i="1"/>
  <c r="AS428" i="1"/>
  <c r="AR428" i="1"/>
  <c r="AQ428" i="1"/>
  <c r="AP428" i="1"/>
  <c r="AO428" i="1"/>
  <c r="AM428" i="1"/>
  <c r="V428" i="1"/>
  <c r="E428" i="1"/>
  <c r="BB405" i="1"/>
  <c r="BA405" i="1"/>
  <c r="AW405" i="1"/>
  <c r="AV405" i="1"/>
  <c r="AU405" i="1"/>
  <c r="AT405" i="1"/>
  <c r="AS405" i="1"/>
  <c r="AR405" i="1"/>
  <c r="AQ405" i="1"/>
  <c r="AP405" i="1"/>
  <c r="AO405" i="1"/>
  <c r="AM405" i="1"/>
  <c r="V405" i="1"/>
  <c r="E405" i="1"/>
  <c r="BB427" i="1"/>
  <c r="BA427" i="1"/>
  <c r="AW427" i="1"/>
  <c r="AV427" i="1"/>
  <c r="AU427" i="1"/>
  <c r="AT427" i="1"/>
  <c r="AS427" i="1"/>
  <c r="AR427" i="1"/>
  <c r="AQ427" i="1"/>
  <c r="AP427" i="1"/>
  <c r="AO427" i="1"/>
  <c r="AM427" i="1"/>
  <c r="V427" i="1"/>
  <c r="E427" i="1"/>
  <c r="BB447" i="1"/>
  <c r="BA447" i="1"/>
  <c r="AW447" i="1"/>
  <c r="AV447" i="1"/>
  <c r="AU447" i="1"/>
  <c r="AT447" i="1"/>
  <c r="AS447" i="1"/>
  <c r="AR447" i="1"/>
  <c r="AQ447" i="1"/>
  <c r="AP447" i="1"/>
  <c r="AO447" i="1"/>
  <c r="AM447" i="1"/>
  <c r="V447" i="1"/>
  <c r="E447" i="1"/>
  <c r="BB446" i="1"/>
  <c r="BA446" i="1"/>
  <c r="AW446" i="1"/>
  <c r="AV446" i="1"/>
  <c r="AU446" i="1"/>
  <c r="AT446" i="1"/>
  <c r="AS446" i="1"/>
  <c r="AR446" i="1"/>
  <c r="AQ446" i="1"/>
  <c r="AP446" i="1"/>
  <c r="AO446" i="1"/>
  <c r="AM446" i="1"/>
  <c r="V446" i="1"/>
  <c r="E446" i="1"/>
  <c r="BB426" i="1"/>
  <c r="BA426" i="1"/>
  <c r="AW426" i="1"/>
  <c r="AV426" i="1"/>
  <c r="AU426" i="1"/>
  <c r="AT426" i="1"/>
  <c r="AS426" i="1"/>
  <c r="AR426" i="1"/>
  <c r="AQ426" i="1"/>
  <c r="AP426" i="1"/>
  <c r="AO426" i="1"/>
  <c r="AM426" i="1"/>
  <c r="V426" i="1"/>
  <c r="E426" i="1"/>
  <c r="BB425" i="1"/>
  <c r="BA425" i="1"/>
  <c r="AW425" i="1"/>
  <c r="AV425" i="1"/>
  <c r="AU425" i="1"/>
  <c r="AT425" i="1"/>
  <c r="AS425" i="1"/>
  <c r="AR425" i="1"/>
  <c r="AQ425" i="1"/>
  <c r="AP425" i="1"/>
  <c r="AO425" i="1"/>
  <c r="AM425" i="1"/>
  <c r="V425" i="1"/>
  <c r="E425" i="1"/>
  <c r="BB404" i="1"/>
  <c r="BA404" i="1"/>
  <c r="AW404" i="1"/>
  <c r="AV404" i="1"/>
  <c r="AU404" i="1"/>
  <c r="AT404" i="1"/>
  <c r="AS404" i="1"/>
  <c r="AR404" i="1"/>
  <c r="AQ404" i="1"/>
  <c r="AP404" i="1"/>
  <c r="AO404" i="1"/>
  <c r="AM404" i="1"/>
  <c r="V404" i="1"/>
  <c r="E404" i="1"/>
  <c r="BB424" i="1"/>
  <c r="BA424" i="1"/>
  <c r="AW424" i="1"/>
  <c r="AV424" i="1"/>
  <c r="AU424" i="1"/>
  <c r="AT424" i="1"/>
  <c r="AS424" i="1"/>
  <c r="AR424" i="1"/>
  <c r="AQ424" i="1"/>
  <c r="AP424" i="1"/>
  <c r="AO424" i="1"/>
  <c r="AM424" i="1"/>
  <c r="V424" i="1"/>
  <c r="E424" i="1"/>
  <c r="BB423" i="1"/>
  <c r="BA423" i="1"/>
  <c r="AW423" i="1"/>
  <c r="AV423" i="1"/>
  <c r="AU423" i="1"/>
  <c r="AT423" i="1"/>
  <c r="AS423" i="1"/>
  <c r="AR423" i="1"/>
  <c r="AQ423" i="1"/>
  <c r="AP423" i="1"/>
  <c r="AO423" i="1"/>
  <c r="AM423" i="1"/>
  <c r="V423" i="1"/>
  <c r="E423" i="1"/>
  <c r="BB422" i="1"/>
  <c r="BA422" i="1"/>
  <c r="AW422" i="1"/>
  <c r="AV422" i="1"/>
  <c r="AU422" i="1"/>
  <c r="AT422" i="1"/>
  <c r="AS422" i="1"/>
  <c r="AR422" i="1"/>
  <c r="AQ422" i="1"/>
  <c r="AP422" i="1"/>
  <c r="AO422" i="1"/>
  <c r="AM422" i="1"/>
  <c r="V422" i="1"/>
  <c r="E422" i="1"/>
  <c r="BB421" i="1"/>
  <c r="BA421" i="1"/>
  <c r="AW421" i="1"/>
  <c r="AV421" i="1"/>
  <c r="AU421" i="1"/>
  <c r="AT421" i="1"/>
  <c r="AS421" i="1"/>
  <c r="AR421" i="1"/>
  <c r="AQ421" i="1"/>
  <c r="AP421" i="1"/>
  <c r="AO421" i="1"/>
  <c r="AM421" i="1"/>
  <c r="V421" i="1"/>
  <c r="E421" i="1"/>
  <c r="BB445" i="1"/>
  <c r="BA445" i="1"/>
  <c r="AW445" i="1"/>
  <c r="AV445" i="1"/>
  <c r="AU445" i="1"/>
  <c r="AT445" i="1"/>
  <c r="AS445" i="1"/>
  <c r="AR445" i="1"/>
  <c r="AQ445" i="1"/>
  <c r="AP445" i="1"/>
  <c r="AO445" i="1"/>
  <c r="AM445" i="1"/>
  <c r="V445" i="1"/>
  <c r="E445" i="1"/>
  <c r="BB420" i="1"/>
  <c r="BA420" i="1"/>
  <c r="AW420" i="1"/>
  <c r="AV420" i="1"/>
  <c r="AU420" i="1"/>
  <c r="AT420" i="1"/>
  <c r="AS420" i="1"/>
  <c r="AR420" i="1"/>
  <c r="AQ420" i="1"/>
  <c r="AP420" i="1"/>
  <c r="AO420" i="1"/>
  <c r="AM420" i="1"/>
  <c r="V420" i="1"/>
  <c r="E420" i="1"/>
  <c r="BB444" i="1"/>
  <c r="BA444" i="1"/>
  <c r="AW444" i="1"/>
  <c r="AV444" i="1"/>
  <c r="AU444" i="1"/>
  <c r="AT444" i="1"/>
  <c r="AS444" i="1"/>
  <c r="AR444" i="1"/>
  <c r="AQ444" i="1"/>
  <c r="AP444" i="1"/>
  <c r="AO444" i="1"/>
  <c r="AM444" i="1"/>
  <c r="V444" i="1"/>
  <c r="E444" i="1"/>
  <c r="BB443" i="1"/>
  <c r="BA443" i="1"/>
  <c r="AW443" i="1"/>
  <c r="AV443" i="1"/>
  <c r="AU443" i="1"/>
  <c r="AT443" i="1"/>
  <c r="AS443" i="1"/>
  <c r="AR443" i="1"/>
  <c r="AQ443" i="1"/>
  <c r="AP443" i="1"/>
  <c r="AO443" i="1"/>
  <c r="AM443" i="1"/>
  <c r="V443" i="1"/>
  <c r="E443" i="1"/>
  <c r="BB419" i="1"/>
  <c r="BA419" i="1"/>
  <c r="AW419" i="1"/>
  <c r="AV419" i="1"/>
  <c r="AU419" i="1"/>
  <c r="AT419" i="1"/>
  <c r="AS419" i="1"/>
  <c r="AR419" i="1"/>
  <c r="AQ419" i="1"/>
  <c r="AP419" i="1"/>
  <c r="AO419" i="1"/>
  <c r="AM419" i="1"/>
  <c r="V419" i="1"/>
  <c r="E419" i="1"/>
  <c r="BB403" i="1"/>
  <c r="BA403" i="1"/>
  <c r="AW403" i="1"/>
  <c r="AV403" i="1"/>
  <c r="AU403" i="1"/>
  <c r="AT403" i="1"/>
  <c r="AS403" i="1"/>
  <c r="AR403" i="1"/>
  <c r="AQ403" i="1"/>
  <c r="AP403" i="1"/>
  <c r="AO403" i="1"/>
  <c r="AM403" i="1"/>
  <c r="V403" i="1"/>
  <c r="E403" i="1"/>
  <c r="BB442" i="1"/>
  <c r="BA442" i="1"/>
  <c r="AW442" i="1"/>
  <c r="AV442" i="1"/>
  <c r="AU442" i="1"/>
  <c r="AT442" i="1"/>
  <c r="AS442" i="1"/>
  <c r="AR442" i="1"/>
  <c r="AQ442" i="1"/>
  <c r="AP442" i="1"/>
  <c r="AO442" i="1"/>
  <c r="AM442" i="1"/>
  <c r="V442" i="1"/>
  <c r="E442" i="1"/>
  <c r="BB441" i="1"/>
  <c r="BA441" i="1"/>
  <c r="AW441" i="1"/>
  <c r="AV441" i="1"/>
  <c r="AU441" i="1"/>
  <c r="AT441" i="1"/>
  <c r="AS441" i="1"/>
  <c r="AR441" i="1"/>
  <c r="AQ441" i="1"/>
  <c r="AP441" i="1"/>
  <c r="AO441" i="1"/>
  <c r="AM441" i="1"/>
  <c r="V441" i="1"/>
  <c r="E441" i="1"/>
  <c r="BB418" i="1"/>
  <c r="BA418" i="1"/>
  <c r="AW418" i="1"/>
  <c r="AV418" i="1"/>
  <c r="AU418" i="1"/>
  <c r="AT418" i="1"/>
  <c r="AS418" i="1"/>
  <c r="AR418" i="1"/>
  <c r="AQ418" i="1"/>
  <c r="AP418" i="1"/>
  <c r="AO418" i="1"/>
  <c r="AM418" i="1"/>
  <c r="V418" i="1"/>
  <c r="E418" i="1"/>
  <c r="BB440" i="1"/>
  <c r="BA440" i="1"/>
  <c r="AW440" i="1"/>
  <c r="AV440" i="1"/>
  <c r="AU440" i="1"/>
  <c r="AT440" i="1"/>
  <c r="AS440" i="1"/>
  <c r="AR440" i="1"/>
  <c r="AQ440" i="1"/>
  <c r="AP440" i="1"/>
  <c r="AO440" i="1"/>
  <c r="AM440" i="1"/>
  <c r="V440" i="1"/>
  <c r="E440" i="1"/>
  <c r="BB439" i="1"/>
  <c r="BA439" i="1"/>
  <c r="AW439" i="1"/>
  <c r="AV439" i="1"/>
  <c r="AU439" i="1"/>
  <c r="AT439" i="1"/>
  <c r="AS439" i="1"/>
  <c r="AR439" i="1"/>
  <c r="AQ439" i="1"/>
  <c r="AP439" i="1"/>
  <c r="AO439" i="1"/>
  <c r="AM439" i="1"/>
  <c r="V439" i="1"/>
  <c r="E439" i="1"/>
  <c r="BB417" i="1"/>
  <c r="BA417" i="1"/>
  <c r="AW417" i="1"/>
  <c r="AV417" i="1"/>
  <c r="AU417" i="1"/>
  <c r="AT417" i="1"/>
  <c r="AS417" i="1"/>
  <c r="AR417" i="1"/>
  <c r="AQ417" i="1"/>
  <c r="AP417" i="1"/>
  <c r="AO417" i="1"/>
  <c r="AM417" i="1"/>
  <c r="V417" i="1"/>
  <c r="E417" i="1"/>
  <c r="BB438" i="1"/>
  <c r="BA438" i="1"/>
  <c r="AW438" i="1"/>
  <c r="AV438" i="1"/>
  <c r="AU438" i="1"/>
  <c r="AT438" i="1"/>
  <c r="AS438" i="1"/>
  <c r="AR438" i="1"/>
  <c r="AQ438" i="1"/>
  <c r="AP438" i="1"/>
  <c r="AO438" i="1"/>
  <c r="AM438" i="1"/>
  <c r="V438" i="1"/>
  <c r="E438" i="1"/>
  <c r="BB451" i="1"/>
  <c r="BA451" i="1"/>
  <c r="AW451" i="1"/>
  <c r="AV451" i="1"/>
  <c r="AU451" i="1"/>
  <c r="AT451" i="1"/>
  <c r="AS451" i="1"/>
  <c r="AR451" i="1"/>
  <c r="AQ451" i="1"/>
  <c r="AP451" i="1"/>
  <c r="AO451" i="1"/>
  <c r="AM451" i="1"/>
  <c r="V451" i="1"/>
  <c r="E451" i="1"/>
  <c r="BB450" i="1"/>
  <c r="BA450" i="1"/>
  <c r="AW450" i="1"/>
  <c r="AV450" i="1"/>
  <c r="AU450" i="1"/>
  <c r="AT450" i="1"/>
  <c r="AS450" i="1"/>
  <c r="AR450" i="1"/>
  <c r="AQ450" i="1"/>
  <c r="AP450" i="1"/>
  <c r="AO450" i="1"/>
  <c r="AM450" i="1"/>
  <c r="V450" i="1"/>
  <c r="E450" i="1"/>
  <c r="BB416" i="1"/>
  <c r="BA416" i="1"/>
  <c r="AW416" i="1"/>
  <c r="AV416" i="1"/>
  <c r="AU416" i="1"/>
  <c r="AT416" i="1"/>
  <c r="AS416" i="1"/>
  <c r="AR416" i="1"/>
  <c r="AQ416" i="1"/>
  <c r="AP416" i="1"/>
  <c r="AO416" i="1"/>
  <c r="AM416" i="1"/>
  <c r="V416" i="1"/>
  <c r="E416" i="1"/>
  <c r="BB437" i="1"/>
  <c r="BA437" i="1"/>
  <c r="AW437" i="1"/>
  <c r="AV437" i="1"/>
  <c r="AU437" i="1"/>
  <c r="AT437" i="1"/>
  <c r="AS437" i="1"/>
  <c r="AR437" i="1"/>
  <c r="AQ437" i="1"/>
  <c r="AP437" i="1"/>
  <c r="AO437" i="1"/>
  <c r="AM437" i="1"/>
  <c r="V437" i="1"/>
  <c r="E437" i="1"/>
  <c r="BB415" i="1"/>
  <c r="BA415" i="1"/>
  <c r="AW415" i="1"/>
  <c r="AV415" i="1"/>
  <c r="AU415" i="1"/>
  <c r="AT415" i="1"/>
  <c r="AS415" i="1"/>
  <c r="AR415" i="1"/>
  <c r="AQ415" i="1"/>
  <c r="AP415" i="1"/>
  <c r="AO415" i="1"/>
  <c r="AM415" i="1"/>
  <c r="V415" i="1"/>
  <c r="E415" i="1"/>
  <c r="BB436" i="1"/>
  <c r="BA436" i="1"/>
  <c r="AW436" i="1"/>
  <c r="AV436" i="1"/>
  <c r="AU436" i="1"/>
  <c r="AT436" i="1"/>
  <c r="AS436" i="1"/>
  <c r="AR436" i="1"/>
  <c r="AQ436" i="1"/>
  <c r="AP436" i="1"/>
  <c r="AO436" i="1"/>
  <c r="AM436" i="1"/>
  <c r="V436" i="1"/>
  <c r="E436" i="1"/>
  <c r="BB414" i="1"/>
  <c r="BA414" i="1"/>
  <c r="AW414" i="1"/>
  <c r="AV414" i="1"/>
  <c r="AU414" i="1"/>
  <c r="AT414" i="1"/>
  <c r="AS414" i="1"/>
  <c r="AR414" i="1"/>
  <c r="AQ414" i="1"/>
  <c r="AP414" i="1"/>
  <c r="AO414" i="1"/>
  <c r="AM414" i="1"/>
  <c r="V414" i="1"/>
  <c r="E414" i="1"/>
  <c r="BB435" i="1"/>
  <c r="BA435" i="1"/>
  <c r="AW435" i="1"/>
  <c r="AV435" i="1"/>
  <c r="AU435" i="1"/>
  <c r="AT435" i="1"/>
  <c r="AS435" i="1"/>
  <c r="AR435" i="1"/>
  <c r="AQ435" i="1"/>
  <c r="AP435" i="1"/>
  <c r="AO435" i="1"/>
  <c r="AM435" i="1"/>
  <c r="V435" i="1"/>
  <c r="E435" i="1"/>
  <c r="BB413" i="1"/>
  <c r="BA413" i="1"/>
  <c r="AW413" i="1"/>
  <c r="AV413" i="1"/>
  <c r="AU413" i="1"/>
  <c r="AT413" i="1"/>
  <c r="AS413" i="1"/>
  <c r="AR413" i="1"/>
  <c r="AQ413" i="1"/>
  <c r="AP413" i="1"/>
  <c r="AO413" i="1"/>
  <c r="AM413" i="1"/>
  <c r="V413" i="1"/>
  <c r="E413" i="1"/>
  <c r="BB434" i="1"/>
  <c r="BA434" i="1"/>
  <c r="AW434" i="1"/>
  <c r="AV434" i="1"/>
  <c r="AU434" i="1"/>
  <c r="AT434" i="1"/>
  <c r="AS434" i="1"/>
  <c r="AR434" i="1"/>
  <c r="AQ434" i="1"/>
  <c r="AP434" i="1"/>
  <c r="AO434" i="1"/>
  <c r="AM434" i="1"/>
  <c r="V434" i="1"/>
  <c r="E434" i="1"/>
  <c r="BB412" i="1"/>
  <c r="BA412" i="1"/>
  <c r="AW412" i="1"/>
  <c r="AV412" i="1"/>
  <c r="AU412" i="1"/>
  <c r="AT412" i="1"/>
  <c r="AS412" i="1"/>
  <c r="AR412" i="1"/>
  <c r="AQ412" i="1"/>
  <c r="AP412" i="1"/>
  <c r="AO412" i="1"/>
  <c r="AM412" i="1"/>
  <c r="V412" i="1"/>
  <c r="E412" i="1"/>
  <c r="BB433" i="1"/>
  <c r="BA433" i="1"/>
  <c r="AW433" i="1"/>
  <c r="AV433" i="1"/>
  <c r="AU433" i="1"/>
  <c r="AT433" i="1"/>
  <c r="AS433" i="1"/>
  <c r="AR433" i="1"/>
  <c r="AQ433" i="1"/>
  <c r="AP433" i="1"/>
  <c r="AO433" i="1"/>
  <c r="AM433" i="1"/>
  <c r="V433" i="1"/>
  <c r="E433" i="1"/>
  <c r="BB411" i="1"/>
  <c r="BA411" i="1"/>
  <c r="AW411" i="1"/>
  <c r="AV411" i="1"/>
  <c r="AU411" i="1"/>
  <c r="AT411" i="1"/>
  <c r="AS411" i="1"/>
  <c r="AR411" i="1"/>
  <c r="AQ411" i="1"/>
  <c r="AP411" i="1"/>
  <c r="AO411" i="1"/>
  <c r="AM411" i="1"/>
  <c r="V411" i="1"/>
  <c r="E411" i="1"/>
  <c r="BB432" i="1"/>
  <c r="BA432" i="1"/>
  <c r="AW432" i="1"/>
  <c r="AV432" i="1"/>
  <c r="AU432" i="1"/>
  <c r="AT432" i="1"/>
  <c r="AS432" i="1"/>
  <c r="AR432" i="1"/>
  <c r="AQ432" i="1"/>
  <c r="AP432" i="1"/>
  <c r="AO432" i="1"/>
  <c r="AM432" i="1"/>
  <c r="V432" i="1"/>
  <c r="E432" i="1"/>
  <c r="BB431" i="1"/>
  <c r="BA431" i="1"/>
  <c r="AW431" i="1"/>
  <c r="AV431" i="1"/>
  <c r="AU431" i="1"/>
  <c r="AT431" i="1"/>
  <c r="AS431" i="1"/>
  <c r="AR431" i="1"/>
  <c r="AQ431" i="1"/>
  <c r="AP431" i="1"/>
  <c r="AO431" i="1"/>
  <c r="AM431" i="1"/>
  <c r="V431" i="1"/>
  <c r="E431" i="1"/>
  <c r="BB410" i="1"/>
  <c r="BA410" i="1"/>
  <c r="AW410" i="1"/>
  <c r="AV410" i="1"/>
  <c r="AU410" i="1"/>
  <c r="AT410" i="1"/>
  <c r="AS410" i="1"/>
  <c r="AR410" i="1"/>
  <c r="AQ410" i="1"/>
  <c r="AP410" i="1"/>
  <c r="AO410" i="1"/>
  <c r="AM410" i="1"/>
  <c r="V410" i="1"/>
  <c r="E410" i="1"/>
  <c r="BB409" i="1"/>
  <c r="BA409" i="1"/>
  <c r="AW409" i="1"/>
  <c r="AV409" i="1"/>
  <c r="AU409" i="1"/>
  <c r="AT409" i="1"/>
  <c r="AS409" i="1"/>
  <c r="AR409" i="1"/>
  <c r="AQ409" i="1"/>
  <c r="AP409" i="1"/>
  <c r="AO409" i="1"/>
  <c r="AM409" i="1"/>
  <c r="V409" i="1"/>
  <c r="E409" i="1"/>
  <c r="BB408" i="1"/>
  <c r="BA408" i="1"/>
  <c r="AW408" i="1"/>
  <c r="AV408" i="1"/>
  <c r="AU408" i="1"/>
  <c r="AT408" i="1"/>
  <c r="AS408" i="1"/>
  <c r="AR408" i="1"/>
  <c r="AQ408" i="1"/>
  <c r="AP408" i="1"/>
  <c r="AO408" i="1"/>
  <c r="AM408" i="1"/>
  <c r="V408" i="1"/>
  <c r="E408" i="1"/>
  <c r="BB402" i="1"/>
  <c r="BA402" i="1"/>
  <c r="AW402" i="1"/>
  <c r="AV402" i="1"/>
  <c r="AU402" i="1"/>
  <c r="AT402" i="1"/>
  <c r="AS402" i="1"/>
  <c r="AR402" i="1"/>
  <c r="AQ402" i="1"/>
  <c r="AP402" i="1"/>
  <c r="AO402" i="1"/>
  <c r="AM402" i="1"/>
  <c r="V402" i="1"/>
  <c r="E402" i="1"/>
  <c r="BB407" i="1"/>
  <c r="BA407" i="1"/>
  <c r="AW407" i="1"/>
  <c r="AV407" i="1"/>
  <c r="AU407" i="1"/>
  <c r="AT407" i="1"/>
  <c r="AS407" i="1"/>
  <c r="AR407" i="1"/>
  <c r="AQ407" i="1"/>
  <c r="AP407" i="1"/>
  <c r="AO407" i="1"/>
  <c r="AM407" i="1"/>
  <c r="V407" i="1"/>
  <c r="E407" i="1"/>
  <c r="BB430" i="1"/>
  <c r="BA430" i="1"/>
  <c r="AW430" i="1"/>
  <c r="AV430" i="1"/>
  <c r="AU430" i="1"/>
  <c r="AT430" i="1"/>
  <c r="AS430" i="1"/>
  <c r="AR430" i="1"/>
  <c r="AQ430" i="1"/>
  <c r="AP430" i="1"/>
  <c r="AO430" i="1"/>
  <c r="AM430" i="1"/>
  <c r="V430" i="1"/>
  <c r="E430" i="1"/>
  <c r="BB429" i="1"/>
  <c r="BA429" i="1"/>
  <c r="AW429" i="1"/>
  <c r="AV429" i="1"/>
  <c r="AU429" i="1"/>
  <c r="AT429" i="1"/>
  <c r="AS429" i="1"/>
  <c r="AR429" i="1"/>
  <c r="AQ429" i="1"/>
  <c r="AP429" i="1"/>
  <c r="AO429" i="1"/>
  <c r="AM429" i="1"/>
  <c r="V429" i="1"/>
  <c r="E429" i="1"/>
  <c r="BB299" i="1"/>
  <c r="BA299" i="1"/>
  <c r="AW299" i="1"/>
  <c r="AV299" i="1"/>
  <c r="AU299" i="1"/>
  <c r="AT299" i="1"/>
  <c r="AS299" i="1"/>
  <c r="AR299" i="1"/>
  <c r="AQ299" i="1"/>
  <c r="AP299" i="1"/>
  <c r="AO299" i="1"/>
  <c r="AM299" i="1"/>
  <c r="V299" i="1"/>
  <c r="E299" i="1"/>
  <c r="BB326" i="1"/>
  <c r="BA326" i="1"/>
  <c r="AW326" i="1"/>
  <c r="AV326" i="1"/>
  <c r="AU326" i="1"/>
  <c r="AT326" i="1"/>
  <c r="AS326" i="1"/>
  <c r="AR326" i="1"/>
  <c r="AQ326" i="1"/>
  <c r="AP326" i="1"/>
  <c r="AO326" i="1"/>
  <c r="AM326" i="1"/>
  <c r="V326" i="1"/>
  <c r="E326" i="1"/>
  <c r="BB338" i="1"/>
  <c r="BA338" i="1"/>
  <c r="AW338" i="1"/>
  <c r="AV338" i="1"/>
  <c r="AU338" i="1"/>
  <c r="AT338" i="1"/>
  <c r="AS338" i="1"/>
  <c r="AR338" i="1"/>
  <c r="AQ338" i="1"/>
  <c r="AP338" i="1"/>
  <c r="AO338" i="1"/>
  <c r="AM338" i="1"/>
  <c r="V338" i="1"/>
  <c r="E338" i="1"/>
  <c r="BB325" i="1"/>
  <c r="BA325" i="1"/>
  <c r="AW325" i="1"/>
  <c r="AV325" i="1"/>
  <c r="AU325" i="1"/>
  <c r="AT325" i="1"/>
  <c r="AS325" i="1"/>
  <c r="AR325" i="1"/>
  <c r="AQ325" i="1"/>
  <c r="AP325" i="1"/>
  <c r="AO325" i="1"/>
  <c r="AM325" i="1"/>
  <c r="V325" i="1"/>
  <c r="E325" i="1"/>
  <c r="BB298" i="1"/>
  <c r="BA298" i="1"/>
  <c r="AW298" i="1"/>
  <c r="AV298" i="1"/>
  <c r="AU298" i="1"/>
  <c r="AT298" i="1"/>
  <c r="AS298" i="1"/>
  <c r="AR298" i="1"/>
  <c r="AQ298" i="1"/>
  <c r="AP298" i="1"/>
  <c r="AO298" i="1"/>
  <c r="AM298" i="1"/>
  <c r="V298" i="1"/>
  <c r="E298" i="1"/>
  <c r="BB324" i="1"/>
  <c r="BA324" i="1"/>
  <c r="AW324" i="1"/>
  <c r="AV324" i="1"/>
  <c r="AU324" i="1"/>
  <c r="AT324" i="1"/>
  <c r="AS324" i="1"/>
  <c r="AR324" i="1"/>
  <c r="AQ324" i="1"/>
  <c r="AP324" i="1"/>
  <c r="AO324" i="1"/>
  <c r="AM324" i="1"/>
  <c r="V324" i="1"/>
  <c r="E324" i="1"/>
  <c r="BB337" i="1"/>
  <c r="BA337" i="1"/>
  <c r="AW337" i="1"/>
  <c r="AV337" i="1"/>
  <c r="AU337" i="1"/>
  <c r="AT337" i="1"/>
  <c r="AS337" i="1"/>
  <c r="AR337" i="1"/>
  <c r="AQ337" i="1"/>
  <c r="AP337" i="1"/>
  <c r="AO337" i="1"/>
  <c r="AM337" i="1"/>
  <c r="V337" i="1"/>
  <c r="E337" i="1"/>
  <c r="BB297" i="1"/>
  <c r="BA297" i="1"/>
  <c r="AW297" i="1"/>
  <c r="AV297" i="1"/>
  <c r="AU297" i="1"/>
  <c r="AT297" i="1"/>
  <c r="AS297" i="1"/>
  <c r="AR297" i="1"/>
  <c r="AQ297" i="1"/>
  <c r="AP297" i="1"/>
  <c r="AO297" i="1"/>
  <c r="AM297" i="1"/>
  <c r="V297" i="1"/>
  <c r="E297" i="1"/>
  <c r="BB296" i="1"/>
  <c r="BA296" i="1"/>
  <c r="AW296" i="1"/>
  <c r="AV296" i="1"/>
  <c r="AU296" i="1"/>
  <c r="AT296" i="1"/>
  <c r="AS296" i="1"/>
  <c r="AR296" i="1"/>
  <c r="AQ296" i="1"/>
  <c r="AP296" i="1"/>
  <c r="AO296" i="1"/>
  <c r="AM296" i="1"/>
  <c r="V296" i="1"/>
  <c r="E296" i="1"/>
  <c r="BB254" i="1"/>
  <c r="BA254" i="1"/>
  <c r="AW254" i="1"/>
  <c r="AV254" i="1"/>
  <c r="AU254" i="1"/>
  <c r="AT254" i="1"/>
  <c r="AS254" i="1"/>
  <c r="AR254" i="1"/>
  <c r="AQ254" i="1"/>
  <c r="AP254" i="1"/>
  <c r="AO254" i="1"/>
  <c r="AM254" i="1"/>
  <c r="V254" i="1"/>
  <c r="E254" i="1"/>
  <c r="BB253" i="1"/>
  <c r="BA253" i="1"/>
  <c r="AW253" i="1"/>
  <c r="AV253" i="1"/>
  <c r="AU253" i="1"/>
  <c r="AT253" i="1"/>
  <c r="AS253" i="1"/>
  <c r="AR253" i="1"/>
  <c r="AQ253" i="1"/>
  <c r="AP253" i="1"/>
  <c r="AO253" i="1"/>
  <c r="AM253" i="1"/>
  <c r="V253" i="1"/>
  <c r="E253" i="1"/>
  <c r="BB336" i="1"/>
  <c r="BA336" i="1"/>
  <c r="AW336" i="1"/>
  <c r="AV336" i="1"/>
  <c r="AU336" i="1"/>
  <c r="AT336" i="1"/>
  <c r="AS336" i="1"/>
  <c r="AR336" i="1"/>
  <c r="AQ336" i="1"/>
  <c r="AP336" i="1"/>
  <c r="AO336" i="1"/>
  <c r="AM336" i="1"/>
  <c r="V336" i="1"/>
  <c r="E336" i="1"/>
  <c r="BB252" i="1"/>
  <c r="BA252" i="1"/>
  <c r="AW252" i="1"/>
  <c r="AV252" i="1"/>
  <c r="AU252" i="1"/>
  <c r="AT252" i="1"/>
  <c r="AS252" i="1"/>
  <c r="AR252" i="1"/>
  <c r="AQ252" i="1"/>
  <c r="AP252" i="1"/>
  <c r="AO252" i="1"/>
  <c r="AM252" i="1"/>
  <c r="V252" i="1"/>
  <c r="E252" i="1"/>
  <c r="BB295" i="1"/>
  <c r="BA295" i="1"/>
  <c r="AW295" i="1"/>
  <c r="AV295" i="1"/>
  <c r="AU295" i="1"/>
  <c r="AT295" i="1"/>
  <c r="AS295" i="1"/>
  <c r="AR295" i="1"/>
  <c r="AQ295" i="1"/>
  <c r="AP295" i="1"/>
  <c r="AO295" i="1"/>
  <c r="AM295" i="1"/>
  <c r="V295" i="1"/>
  <c r="E295" i="1"/>
  <c r="BB294" i="1"/>
  <c r="BA294" i="1"/>
  <c r="AW294" i="1"/>
  <c r="AV294" i="1"/>
  <c r="AU294" i="1"/>
  <c r="AT294" i="1"/>
  <c r="AS294" i="1"/>
  <c r="AR294" i="1"/>
  <c r="AQ294" i="1"/>
  <c r="AP294" i="1"/>
  <c r="AO294" i="1"/>
  <c r="AM294" i="1"/>
  <c r="V294" i="1"/>
  <c r="E294" i="1"/>
  <c r="BB323" i="1"/>
  <c r="BA323" i="1"/>
  <c r="AW323" i="1"/>
  <c r="AV323" i="1"/>
  <c r="AU323" i="1"/>
  <c r="AT323" i="1"/>
  <c r="AS323" i="1"/>
  <c r="AR323" i="1"/>
  <c r="AQ323" i="1"/>
  <c r="AP323" i="1"/>
  <c r="AO323" i="1"/>
  <c r="AM323" i="1"/>
  <c r="V323" i="1"/>
  <c r="E323" i="1"/>
  <c r="BB251" i="1"/>
  <c r="BA251" i="1"/>
  <c r="AW251" i="1"/>
  <c r="AV251" i="1"/>
  <c r="AU251" i="1"/>
  <c r="AT251" i="1"/>
  <c r="AS251" i="1"/>
  <c r="AR251" i="1"/>
  <c r="AQ251" i="1"/>
  <c r="AP251" i="1"/>
  <c r="AO251" i="1"/>
  <c r="AM251" i="1"/>
  <c r="V251" i="1"/>
  <c r="E251" i="1"/>
  <c r="BB322" i="1"/>
  <c r="BA322" i="1"/>
  <c r="AW322" i="1"/>
  <c r="AV322" i="1"/>
  <c r="AU322" i="1"/>
  <c r="AT322" i="1"/>
  <c r="AS322" i="1"/>
  <c r="AR322" i="1"/>
  <c r="AQ322" i="1"/>
  <c r="AP322" i="1"/>
  <c r="AO322" i="1"/>
  <c r="AM322" i="1"/>
  <c r="V322" i="1"/>
  <c r="E322" i="1"/>
  <c r="BB335" i="1"/>
  <c r="BA335" i="1"/>
  <c r="AW335" i="1"/>
  <c r="AV335" i="1"/>
  <c r="AU335" i="1"/>
  <c r="AT335" i="1"/>
  <c r="AS335" i="1"/>
  <c r="AR335" i="1"/>
  <c r="AQ335" i="1"/>
  <c r="AP335" i="1"/>
  <c r="AO335" i="1"/>
  <c r="AM335" i="1"/>
  <c r="V335" i="1"/>
  <c r="E335" i="1"/>
  <c r="BB293" i="1"/>
  <c r="BA293" i="1"/>
  <c r="AW293" i="1"/>
  <c r="AV293" i="1"/>
  <c r="AU293" i="1"/>
  <c r="AT293" i="1"/>
  <c r="AS293" i="1"/>
  <c r="AR293" i="1"/>
  <c r="AQ293" i="1"/>
  <c r="AP293" i="1"/>
  <c r="AO293" i="1"/>
  <c r="AM293" i="1"/>
  <c r="V293" i="1"/>
  <c r="E293" i="1"/>
  <c r="BB292" i="1"/>
  <c r="BA292" i="1"/>
  <c r="AW292" i="1"/>
  <c r="AV292" i="1"/>
  <c r="AU292" i="1"/>
  <c r="AT292" i="1"/>
  <c r="AS292" i="1"/>
  <c r="AR292" i="1"/>
  <c r="AQ292" i="1"/>
  <c r="AP292" i="1"/>
  <c r="AO292" i="1"/>
  <c r="AM292" i="1"/>
  <c r="V292" i="1"/>
  <c r="E292" i="1"/>
  <c r="BB291" i="1"/>
  <c r="BA291" i="1"/>
  <c r="AW291" i="1"/>
  <c r="AV291" i="1"/>
  <c r="AU291" i="1"/>
  <c r="AT291" i="1"/>
  <c r="AS291" i="1"/>
  <c r="AR291" i="1"/>
  <c r="AQ291" i="1"/>
  <c r="AP291" i="1"/>
  <c r="AO291" i="1"/>
  <c r="AM291" i="1"/>
  <c r="V291" i="1"/>
  <c r="E291" i="1"/>
  <c r="BB290" i="1"/>
  <c r="BA290" i="1"/>
  <c r="AW290" i="1"/>
  <c r="AV290" i="1"/>
  <c r="AU290" i="1"/>
  <c r="AT290" i="1"/>
  <c r="AS290" i="1"/>
  <c r="AR290" i="1"/>
  <c r="AQ290" i="1"/>
  <c r="AP290" i="1"/>
  <c r="AO290" i="1"/>
  <c r="AM290" i="1"/>
  <c r="V290" i="1"/>
  <c r="E290" i="1"/>
  <c r="BB289" i="1"/>
  <c r="BA289" i="1"/>
  <c r="AW289" i="1"/>
  <c r="AV289" i="1"/>
  <c r="AU289" i="1"/>
  <c r="AT289" i="1"/>
  <c r="AS289" i="1"/>
  <c r="AR289" i="1"/>
  <c r="AQ289" i="1"/>
  <c r="AP289" i="1"/>
  <c r="AO289" i="1"/>
  <c r="AM289" i="1"/>
  <c r="V289" i="1"/>
  <c r="E289" i="1"/>
  <c r="BB321" i="1"/>
  <c r="BA321" i="1"/>
  <c r="AW321" i="1"/>
  <c r="AV321" i="1"/>
  <c r="AU321" i="1"/>
  <c r="AT321" i="1"/>
  <c r="AS321" i="1"/>
  <c r="AR321" i="1"/>
  <c r="AQ321" i="1"/>
  <c r="AP321" i="1"/>
  <c r="AO321" i="1"/>
  <c r="AM321" i="1"/>
  <c r="V321" i="1"/>
  <c r="E321" i="1"/>
  <c r="BB320" i="1"/>
  <c r="BA320" i="1"/>
  <c r="AW320" i="1"/>
  <c r="AV320" i="1"/>
  <c r="AU320" i="1"/>
  <c r="AT320" i="1"/>
  <c r="AS320" i="1"/>
  <c r="AR320" i="1"/>
  <c r="AQ320" i="1"/>
  <c r="AP320" i="1"/>
  <c r="AO320" i="1"/>
  <c r="AM320" i="1"/>
  <c r="V320" i="1"/>
  <c r="E320" i="1"/>
  <c r="BB288" i="1"/>
  <c r="BA288" i="1"/>
  <c r="AW288" i="1"/>
  <c r="AV288" i="1"/>
  <c r="AU288" i="1"/>
  <c r="AT288" i="1"/>
  <c r="AS288" i="1"/>
  <c r="AR288" i="1"/>
  <c r="AQ288" i="1"/>
  <c r="AP288" i="1"/>
  <c r="AO288" i="1"/>
  <c r="AM288" i="1"/>
  <c r="V288" i="1"/>
  <c r="E288" i="1"/>
  <c r="BB250" i="1"/>
  <c r="BA250" i="1"/>
  <c r="AW250" i="1"/>
  <c r="AV250" i="1"/>
  <c r="AU250" i="1"/>
  <c r="AT250" i="1"/>
  <c r="AS250" i="1"/>
  <c r="AR250" i="1"/>
  <c r="AQ250" i="1"/>
  <c r="AP250" i="1"/>
  <c r="AO250" i="1"/>
  <c r="AM250" i="1"/>
  <c r="V250" i="1"/>
  <c r="E250" i="1"/>
  <c r="BB249" i="1"/>
  <c r="BA249" i="1"/>
  <c r="AW249" i="1"/>
  <c r="AV249" i="1"/>
  <c r="AU249" i="1"/>
  <c r="AT249" i="1"/>
  <c r="AS249" i="1"/>
  <c r="AR249" i="1"/>
  <c r="AQ249" i="1"/>
  <c r="AP249" i="1"/>
  <c r="AO249" i="1"/>
  <c r="AM249" i="1"/>
  <c r="V249" i="1"/>
  <c r="E249" i="1"/>
  <c r="BB319" i="1"/>
  <c r="BA319" i="1"/>
  <c r="AW319" i="1"/>
  <c r="AV319" i="1"/>
  <c r="AU319" i="1"/>
  <c r="AT319" i="1"/>
  <c r="AS319" i="1"/>
  <c r="AR319" i="1"/>
  <c r="AQ319" i="1"/>
  <c r="AP319" i="1"/>
  <c r="AO319" i="1"/>
  <c r="AM319" i="1"/>
  <c r="V319" i="1"/>
  <c r="E319" i="1"/>
  <c r="BB287" i="1"/>
  <c r="BA287" i="1"/>
  <c r="AW287" i="1"/>
  <c r="AV287" i="1"/>
  <c r="AU287" i="1"/>
  <c r="AT287" i="1"/>
  <c r="AS287" i="1"/>
  <c r="AR287" i="1"/>
  <c r="AQ287" i="1"/>
  <c r="AP287" i="1"/>
  <c r="AO287" i="1"/>
  <c r="AM287" i="1"/>
  <c r="V287" i="1"/>
  <c r="E287" i="1"/>
  <c r="BB286" i="1"/>
  <c r="BA286" i="1"/>
  <c r="AW286" i="1"/>
  <c r="AV286" i="1"/>
  <c r="AU286" i="1"/>
  <c r="AT286" i="1"/>
  <c r="AS286" i="1"/>
  <c r="AR286" i="1"/>
  <c r="AQ286" i="1"/>
  <c r="AP286" i="1"/>
  <c r="AO286" i="1"/>
  <c r="AM286" i="1"/>
  <c r="V286" i="1"/>
  <c r="E286" i="1"/>
  <c r="BB285" i="1"/>
  <c r="BA285" i="1"/>
  <c r="AW285" i="1"/>
  <c r="AV285" i="1"/>
  <c r="AU285" i="1"/>
  <c r="AT285" i="1"/>
  <c r="AS285" i="1"/>
  <c r="AR285" i="1"/>
  <c r="AQ285" i="1"/>
  <c r="AP285" i="1"/>
  <c r="AO285" i="1"/>
  <c r="AM285" i="1"/>
  <c r="V285" i="1"/>
  <c r="E285" i="1"/>
  <c r="BB318" i="1"/>
  <c r="BA318" i="1"/>
  <c r="AW318" i="1"/>
  <c r="AV318" i="1"/>
  <c r="AU318" i="1"/>
  <c r="AT318" i="1"/>
  <c r="AS318" i="1"/>
  <c r="AR318" i="1"/>
  <c r="AQ318" i="1"/>
  <c r="AP318" i="1"/>
  <c r="AO318" i="1"/>
  <c r="AM318" i="1"/>
  <c r="V318" i="1"/>
  <c r="E318" i="1"/>
  <c r="BB284" i="1"/>
  <c r="BA284" i="1"/>
  <c r="AW284" i="1"/>
  <c r="AV284" i="1"/>
  <c r="AU284" i="1"/>
  <c r="AT284" i="1"/>
  <c r="AS284" i="1"/>
  <c r="AR284" i="1"/>
  <c r="AQ284" i="1"/>
  <c r="AP284" i="1"/>
  <c r="AO284" i="1"/>
  <c r="AM284" i="1"/>
  <c r="V284" i="1"/>
  <c r="E284" i="1"/>
  <c r="BB283" i="1"/>
  <c r="BA283" i="1"/>
  <c r="AW283" i="1"/>
  <c r="AV283" i="1"/>
  <c r="AU283" i="1"/>
  <c r="AT283" i="1"/>
  <c r="AS283" i="1"/>
  <c r="AR283" i="1"/>
  <c r="AQ283" i="1"/>
  <c r="AP283" i="1"/>
  <c r="AO283" i="1"/>
  <c r="AM283" i="1"/>
  <c r="V283" i="1"/>
  <c r="E283" i="1"/>
  <c r="BB282" i="1"/>
  <c r="BA282" i="1"/>
  <c r="AW282" i="1"/>
  <c r="AV282" i="1"/>
  <c r="AU282" i="1"/>
  <c r="AT282" i="1"/>
  <c r="AS282" i="1"/>
  <c r="AR282" i="1"/>
  <c r="AQ282" i="1"/>
  <c r="AP282" i="1"/>
  <c r="AO282" i="1"/>
  <c r="AM282" i="1"/>
  <c r="V282" i="1"/>
  <c r="E282" i="1"/>
  <c r="BB281" i="1"/>
  <c r="BA281" i="1"/>
  <c r="AW281" i="1"/>
  <c r="AV281" i="1"/>
  <c r="AU281" i="1"/>
  <c r="AT281" i="1"/>
  <c r="AS281" i="1"/>
  <c r="AR281" i="1"/>
  <c r="AQ281" i="1"/>
  <c r="AP281" i="1"/>
  <c r="AO281" i="1"/>
  <c r="AM281" i="1"/>
  <c r="V281" i="1"/>
  <c r="E281" i="1"/>
  <c r="BB280" i="1"/>
  <c r="BA280" i="1"/>
  <c r="AW280" i="1"/>
  <c r="AV280" i="1"/>
  <c r="AU280" i="1"/>
  <c r="AT280" i="1"/>
  <c r="AS280" i="1"/>
  <c r="AR280" i="1"/>
  <c r="AQ280" i="1"/>
  <c r="AP280" i="1"/>
  <c r="AO280" i="1"/>
  <c r="AM280" i="1"/>
  <c r="V280" i="1"/>
  <c r="E280" i="1"/>
  <c r="BB279" i="1"/>
  <c r="BA279" i="1"/>
  <c r="AW279" i="1"/>
  <c r="AV279" i="1"/>
  <c r="AU279" i="1"/>
  <c r="AT279" i="1"/>
  <c r="AS279" i="1"/>
  <c r="AR279" i="1"/>
  <c r="AQ279" i="1"/>
  <c r="AP279" i="1"/>
  <c r="AO279" i="1"/>
  <c r="AM279" i="1"/>
  <c r="V279" i="1"/>
  <c r="E279" i="1"/>
  <c r="BB278" i="1"/>
  <c r="BA278" i="1"/>
  <c r="AW278" i="1"/>
  <c r="AV278" i="1"/>
  <c r="AU278" i="1"/>
  <c r="AT278" i="1"/>
  <c r="AS278" i="1"/>
  <c r="AR278" i="1"/>
  <c r="AQ278" i="1"/>
  <c r="AP278" i="1"/>
  <c r="AO278" i="1"/>
  <c r="AM278" i="1"/>
  <c r="V278" i="1"/>
  <c r="E278" i="1"/>
  <c r="BB334" i="1"/>
  <c r="BA334" i="1"/>
  <c r="AW334" i="1"/>
  <c r="AV334" i="1"/>
  <c r="AU334" i="1"/>
  <c r="AT334" i="1"/>
  <c r="AS334" i="1"/>
  <c r="AR334" i="1"/>
  <c r="AQ334" i="1"/>
  <c r="AP334" i="1"/>
  <c r="AO334" i="1"/>
  <c r="AM334" i="1"/>
  <c r="V334" i="1"/>
  <c r="E334" i="1"/>
  <c r="BB277" i="1"/>
  <c r="BA277" i="1"/>
  <c r="AW277" i="1"/>
  <c r="AV277" i="1"/>
  <c r="AU277" i="1"/>
  <c r="AT277" i="1"/>
  <c r="AS277" i="1"/>
  <c r="AR277" i="1"/>
  <c r="AQ277" i="1"/>
  <c r="AP277" i="1"/>
  <c r="AO277" i="1"/>
  <c r="AM277" i="1"/>
  <c r="V277" i="1"/>
  <c r="E277" i="1"/>
  <c r="BB317" i="1"/>
  <c r="BA317" i="1"/>
  <c r="AW317" i="1"/>
  <c r="AV317" i="1"/>
  <c r="AU317" i="1"/>
  <c r="AT317" i="1"/>
  <c r="AS317" i="1"/>
  <c r="AR317" i="1"/>
  <c r="AQ317" i="1"/>
  <c r="AP317" i="1"/>
  <c r="AO317" i="1"/>
  <c r="AM317" i="1"/>
  <c r="V317" i="1"/>
  <c r="E317" i="1"/>
  <c r="BB276" i="1"/>
  <c r="BA276" i="1"/>
  <c r="AW276" i="1"/>
  <c r="AV276" i="1"/>
  <c r="AU276" i="1"/>
  <c r="AT276" i="1"/>
  <c r="AS276" i="1"/>
  <c r="AR276" i="1"/>
  <c r="AQ276" i="1"/>
  <c r="AP276" i="1"/>
  <c r="AO276" i="1"/>
  <c r="AM276" i="1"/>
  <c r="V276" i="1"/>
  <c r="E276" i="1"/>
  <c r="BB248" i="1"/>
  <c r="BA248" i="1"/>
  <c r="AW248" i="1"/>
  <c r="AV248" i="1"/>
  <c r="AU248" i="1"/>
  <c r="AT248" i="1"/>
  <c r="AS248" i="1"/>
  <c r="AR248" i="1"/>
  <c r="AQ248" i="1"/>
  <c r="AP248" i="1"/>
  <c r="AO248" i="1"/>
  <c r="AM248" i="1"/>
  <c r="V248" i="1"/>
  <c r="E248" i="1"/>
  <c r="BB316" i="1"/>
  <c r="BA316" i="1"/>
  <c r="AW316" i="1"/>
  <c r="AV316" i="1"/>
  <c r="AU316" i="1"/>
  <c r="AT316" i="1"/>
  <c r="AS316" i="1"/>
  <c r="AR316" i="1"/>
  <c r="AQ316" i="1"/>
  <c r="AP316" i="1"/>
  <c r="AO316" i="1"/>
  <c r="AM316" i="1"/>
  <c r="V316" i="1"/>
  <c r="E316" i="1"/>
  <c r="BB275" i="1"/>
  <c r="BA275" i="1"/>
  <c r="AW275" i="1"/>
  <c r="AV275" i="1"/>
  <c r="AU275" i="1"/>
  <c r="AT275" i="1"/>
  <c r="AS275" i="1"/>
  <c r="AR275" i="1"/>
  <c r="AQ275" i="1"/>
  <c r="AP275" i="1"/>
  <c r="AO275" i="1"/>
  <c r="AM275" i="1"/>
  <c r="V275" i="1"/>
  <c r="E275" i="1"/>
  <c r="BB333" i="1"/>
  <c r="BA333" i="1"/>
  <c r="AW333" i="1"/>
  <c r="AV333" i="1"/>
  <c r="AU333" i="1"/>
  <c r="AT333" i="1"/>
  <c r="AS333" i="1"/>
  <c r="AR333" i="1"/>
  <c r="AQ333" i="1"/>
  <c r="AP333" i="1"/>
  <c r="AO333" i="1"/>
  <c r="AM333" i="1"/>
  <c r="V333" i="1"/>
  <c r="E333" i="1"/>
  <c r="BB274" i="1"/>
  <c r="BA274" i="1"/>
  <c r="AW274" i="1"/>
  <c r="AV274" i="1"/>
  <c r="AU274" i="1"/>
  <c r="AT274" i="1"/>
  <c r="AS274" i="1"/>
  <c r="AR274" i="1"/>
  <c r="AQ274" i="1"/>
  <c r="AP274" i="1"/>
  <c r="AO274" i="1"/>
  <c r="AM274" i="1"/>
  <c r="V274" i="1"/>
  <c r="E274" i="1"/>
  <c r="BB332" i="1"/>
  <c r="BA332" i="1"/>
  <c r="AW332" i="1"/>
  <c r="AV332" i="1"/>
  <c r="AU332" i="1"/>
  <c r="AT332" i="1"/>
  <c r="AS332" i="1"/>
  <c r="AR332" i="1"/>
  <c r="AQ332" i="1"/>
  <c r="AP332" i="1"/>
  <c r="AO332" i="1"/>
  <c r="AM332" i="1"/>
  <c r="V332" i="1"/>
  <c r="E332" i="1"/>
  <c r="BB331" i="1"/>
  <c r="BA331" i="1"/>
  <c r="AW331" i="1"/>
  <c r="AV331" i="1"/>
  <c r="AU331" i="1"/>
  <c r="AT331" i="1"/>
  <c r="AS331" i="1"/>
  <c r="AR331" i="1"/>
  <c r="AQ331" i="1"/>
  <c r="AP331" i="1"/>
  <c r="AO331" i="1"/>
  <c r="AM331" i="1"/>
  <c r="V331" i="1"/>
  <c r="E331" i="1"/>
  <c r="BB315" i="1"/>
  <c r="BA315" i="1"/>
  <c r="AW315" i="1"/>
  <c r="AV315" i="1"/>
  <c r="AU315" i="1"/>
  <c r="AT315" i="1"/>
  <c r="AS315" i="1"/>
  <c r="AR315" i="1"/>
  <c r="AQ315" i="1"/>
  <c r="AP315" i="1"/>
  <c r="AO315" i="1"/>
  <c r="AM315" i="1"/>
  <c r="V315" i="1"/>
  <c r="E315" i="1"/>
  <c r="BB314" i="1"/>
  <c r="BA314" i="1"/>
  <c r="AW314" i="1"/>
  <c r="AV314" i="1"/>
  <c r="AU314" i="1"/>
  <c r="AT314" i="1"/>
  <c r="AS314" i="1"/>
  <c r="AR314" i="1"/>
  <c r="AQ314" i="1"/>
  <c r="AP314" i="1"/>
  <c r="AO314" i="1"/>
  <c r="AM314" i="1"/>
  <c r="V314" i="1"/>
  <c r="E314" i="1"/>
  <c r="BB330" i="1"/>
  <c r="BA330" i="1"/>
  <c r="AW330" i="1"/>
  <c r="AV330" i="1"/>
  <c r="AU330" i="1"/>
  <c r="AT330" i="1"/>
  <c r="AS330" i="1"/>
  <c r="AR330" i="1"/>
  <c r="AQ330" i="1"/>
  <c r="AP330" i="1"/>
  <c r="AO330" i="1"/>
  <c r="AM330" i="1"/>
  <c r="V330" i="1"/>
  <c r="E330" i="1"/>
  <c r="BB313" i="1"/>
  <c r="BA313" i="1"/>
  <c r="AW313" i="1"/>
  <c r="AV313" i="1"/>
  <c r="AU313" i="1"/>
  <c r="AT313" i="1"/>
  <c r="AS313" i="1"/>
  <c r="AR313" i="1"/>
  <c r="AQ313" i="1"/>
  <c r="AP313" i="1"/>
  <c r="AO313" i="1"/>
  <c r="AM313" i="1"/>
  <c r="V313" i="1"/>
  <c r="E313" i="1"/>
  <c r="BB312" i="1"/>
  <c r="BA312" i="1"/>
  <c r="AW312" i="1"/>
  <c r="AV312" i="1"/>
  <c r="AU312" i="1"/>
  <c r="AT312" i="1"/>
  <c r="AS312" i="1"/>
  <c r="AR312" i="1"/>
  <c r="AQ312" i="1"/>
  <c r="AP312" i="1"/>
  <c r="AO312" i="1"/>
  <c r="AM312" i="1"/>
  <c r="V312" i="1"/>
  <c r="E312" i="1"/>
  <c r="BB273" i="1"/>
  <c r="BA273" i="1"/>
  <c r="AW273" i="1"/>
  <c r="AV273" i="1"/>
  <c r="AU273" i="1"/>
  <c r="AT273" i="1"/>
  <c r="AS273" i="1"/>
  <c r="AR273" i="1"/>
  <c r="AQ273" i="1"/>
  <c r="AP273" i="1"/>
  <c r="AO273" i="1"/>
  <c r="AM273" i="1"/>
  <c r="V273" i="1"/>
  <c r="E273" i="1"/>
  <c r="BB311" i="1"/>
  <c r="BA311" i="1"/>
  <c r="AW311" i="1"/>
  <c r="AV311" i="1"/>
  <c r="AU311" i="1"/>
  <c r="AT311" i="1"/>
  <c r="AS311" i="1"/>
  <c r="AR311" i="1"/>
  <c r="AQ311" i="1"/>
  <c r="AP311" i="1"/>
  <c r="AO311" i="1"/>
  <c r="AM311" i="1"/>
  <c r="V311" i="1"/>
  <c r="E311" i="1"/>
  <c r="BB272" i="1"/>
  <c r="BA272" i="1"/>
  <c r="AW272" i="1"/>
  <c r="AV272" i="1"/>
  <c r="AU272" i="1"/>
  <c r="AT272" i="1"/>
  <c r="AS272" i="1"/>
  <c r="AR272" i="1"/>
  <c r="AQ272" i="1"/>
  <c r="AP272" i="1"/>
  <c r="AO272" i="1"/>
  <c r="AM272" i="1"/>
  <c r="V272" i="1"/>
  <c r="E272" i="1"/>
  <c r="BB310" i="1"/>
  <c r="BA310" i="1"/>
  <c r="AW310" i="1"/>
  <c r="AV310" i="1"/>
  <c r="AU310" i="1"/>
  <c r="AT310" i="1"/>
  <c r="AS310" i="1"/>
  <c r="AR310" i="1"/>
  <c r="AQ310" i="1"/>
  <c r="AP310" i="1"/>
  <c r="AO310" i="1"/>
  <c r="AM310" i="1"/>
  <c r="V310" i="1"/>
  <c r="E310" i="1"/>
  <c r="BB271" i="1"/>
  <c r="BA271" i="1"/>
  <c r="AW271" i="1"/>
  <c r="AV271" i="1"/>
  <c r="AU271" i="1"/>
  <c r="AT271" i="1"/>
  <c r="AS271" i="1"/>
  <c r="AR271" i="1"/>
  <c r="AQ271" i="1"/>
  <c r="AP271" i="1"/>
  <c r="AO271" i="1"/>
  <c r="AM271" i="1"/>
  <c r="V271" i="1"/>
  <c r="E271" i="1"/>
  <c r="BB270" i="1"/>
  <c r="BA270" i="1"/>
  <c r="AW270" i="1"/>
  <c r="AV270" i="1"/>
  <c r="AU270" i="1"/>
  <c r="AT270" i="1"/>
  <c r="AS270" i="1"/>
  <c r="AR270" i="1"/>
  <c r="AQ270" i="1"/>
  <c r="AP270" i="1"/>
  <c r="AO270" i="1"/>
  <c r="AM270" i="1"/>
  <c r="V270" i="1"/>
  <c r="E270" i="1"/>
  <c r="BB269" i="1"/>
  <c r="BA269" i="1"/>
  <c r="AW269" i="1"/>
  <c r="AV269" i="1"/>
  <c r="AU269" i="1"/>
  <c r="AT269" i="1"/>
  <c r="AS269" i="1"/>
  <c r="AR269" i="1"/>
  <c r="AQ269" i="1"/>
  <c r="AP269" i="1"/>
  <c r="AO269" i="1"/>
  <c r="AM269" i="1"/>
  <c r="V269" i="1"/>
  <c r="E269" i="1"/>
  <c r="BB268" i="1"/>
  <c r="BA268" i="1"/>
  <c r="AW268" i="1"/>
  <c r="AV268" i="1"/>
  <c r="AU268" i="1"/>
  <c r="AT268" i="1"/>
  <c r="AS268" i="1"/>
  <c r="AR268" i="1"/>
  <c r="AQ268" i="1"/>
  <c r="AP268" i="1"/>
  <c r="AO268" i="1"/>
  <c r="AM268" i="1"/>
  <c r="V268" i="1"/>
  <c r="E268" i="1"/>
  <c r="BB329" i="1"/>
  <c r="BA329" i="1"/>
  <c r="AW329" i="1"/>
  <c r="AV329" i="1"/>
  <c r="AU329" i="1"/>
  <c r="AT329" i="1"/>
  <c r="AS329" i="1"/>
  <c r="AR329" i="1"/>
  <c r="AQ329" i="1"/>
  <c r="AP329" i="1"/>
  <c r="AO329" i="1"/>
  <c r="AM329" i="1"/>
  <c r="V329" i="1"/>
  <c r="E329" i="1"/>
  <c r="BB309" i="1"/>
  <c r="BA309" i="1"/>
  <c r="AW309" i="1"/>
  <c r="AV309" i="1"/>
  <c r="AU309" i="1"/>
  <c r="AT309" i="1"/>
  <c r="AS309" i="1"/>
  <c r="AR309" i="1"/>
  <c r="AQ309" i="1"/>
  <c r="AP309" i="1"/>
  <c r="AO309" i="1"/>
  <c r="AM309" i="1"/>
  <c r="V309" i="1"/>
  <c r="E309" i="1"/>
  <c r="BB308" i="1"/>
  <c r="BA308" i="1"/>
  <c r="AW308" i="1"/>
  <c r="AV308" i="1"/>
  <c r="AU308" i="1"/>
  <c r="AT308" i="1"/>
  <c r="AS308" i="1"/>
  <c r="AR308" i="1"/>
  <c r="AQ308" i="1"/>
  <c r="AP308" i="1"/>
  <c r="AO308" i="1"/>
  <c r="AM308" i="1"/>
  <c r="V308" i="1"/>
  <c r="E308" i="1"/>
  <c r="BB307" i="1"/>
  <c r="BA307" i="1"/>
  <c r="AW307" i="1"/>
  <c r="AV307" i="1"/>
  <c r="AU307" i="1"/>
  <c r="AT307" i="1"/>
  <c r="AS307" i="1"/>
  <c r="AR307" i="1"/>
  <c r="AQ307" i="1"/>
  <c r="AP307" i="1"/>
  <c r="AO307" i="1"/>
  <c r="AM307" i="1"/>
  <c r="V307" i="1"/>
  <c r="E307" i="1"/>
  <c r="BB267" i="1"/>
  <c r="BA267" i="1"/>
  <c r="AW267" i="1"/>
  <c r="AV267" i="1"/>
  <c r="AU267" i="1"/>
  <c r="AT267" i="1"/>
  <c r="AS267" i="1"/>
  <c r="AR267" i="1"/>
  <c r="AQ267" i="1"/>
  <c r="AP267" i="1"/>
  <c r="AO267" i="1"/>
  <c r="AM267" i="1"/>
  <c r="V267" i="1"/>
  <c r="E267" i="1"/>
  <c r="BB247" i="1"/>
  <c r="BA247" i="1"/>
  <c r="AW247" i="1"/>
  <c r="AV247" i="1"/>
  <c r="AU247" i="1"/>
  <c r="AT247" i="1"/>
  <c r="AS247" i="1"/>
  <c r="AR247" i="1"/>
  <c r="AQ247" i="1"/>
  <c r="AP247" i="1"/>
  <c r="AO247" i="1"/>
  <c r="AM247" i="1"/>
  <c r="V247" i="1"/>
  <c r="E247" i="1"/>
  <c r="BB266" i="1"/>
  <c r="BA266" i="1"/>
  <c r="AW266" i="1"/>
  <c r="AV266" i="1"/>
  <c r="AU266" i="1"/>
  <c r="AT266" i="1"/>
  <c r="AS266" i="1"/>
  <c r="AR266" i="1"/>
  <c r="AQ266" i="1"/>
  <c r="AP266" i="1"/>
  <c r="AO266" i="1"/>
  <c r="AM266" i="1"/>
  <c r="V266" i="1"/>
  <c r="E266" i="1"/>
  <c r="BB306" i="1"/>
  <c r="BA306" i="1"/>
  <c r="AW306" i="1"/>
  <c r="AV306" i="1"/>
  <c r="AU306" i="1"/>
  <c r="AT306" i="1"/>
  <c r="AS306" i="1"/>
  <c r="AR306" i="1"/>
  <c r="AQ306" i="1"/>
  <c r="AP306" i="1"/>
  <c r="AO306" i="1"/>
  <c r="AM306" i="1"/>
  <c r="V306" i="1"/>
  <c r="E306" i="1"/>
  <c r="BB265" i="1"/>
  <c r="BA265" i="1"/>
  <c r="AW265" i="1"/>
  <c r="AV265" i="1"/>
  <c r="AU265" i="1"/>
  <c r="AT265" i="1"/>
  <c r="AS265" i="1"/>
  <c r="AR265" i="1"/>
  <c r="AQ265" i="1"/>
  <c r="AP265" i="1"/>
  <c r="AO265" i="1"/>
  <c r="AM265" i="1"/>
  <c r="V265" i="1"/>
  <c r="E265" i="1"/>
  <c r="BB305" i="1"/>
  <c r="BA305" i="1"/>
  <c r="AW305" i="1"/>
  <c r="AV305" i="1"/>
  <c r="AU305" i="1"/>
  <c r="AT305" i="1"/>
  <c r="AS305" i="1"/>
  <c r="AR305" i="1"/>
  <c r="AQ305" i="1"/>
  <c r="AP305" i="1"/>
  <c r="AO305" i="1"/>
  <c r="AM305" i="1"/>
  <c r="V305" i="1"/>
  <c r="E305" i="1"/>
  <c r="BB264" i="1"/>
  <c r="BA264" i="1"/>
  <c r="AW264" i="1"/>
  <c r="AV264" i="1"/>
  <c r="AU264" i="1"/>
  <c r="AT264" i="1"/>
  <c r="AS264" i="1"/>
  <c r="AR264" i="1"/>
  <c r="AQ264" i="1"/>
  <c r="AP264" i="1"/>
  <c r="AO264" i="1"/>
  <c r="AM264" i="1"/>
  <c r="V264" i="1"/>
  <c r="E264" i="1"/>
  <c r="BB263" i="1"/>
  <c r="BA263" i="1"/>
  <c r="AW263" i="1"/>
  <c r="AV263" i="1"/>
  <c r="AU263" i="1"/>
  <c r="AT263" i="1"/>
  <c r="AS263" i="1"/>
  <c r="AR263" i="1"/>
  <c r="AQ263" i="1"/>
  <c r="AP263" i="1"/>
  <c r="AO263" i="1"/>
  <c r="AM263" i="1"/>
  <c r="V263" i="1"/>
  <c r="E263" i="1"/>
  <c r="BB262" i="1"/>
  <c r="BA262" i="1"/>
  <c r="AW262" i="1"/>
  <c r="AV262" i="1"/>
  <c r="AU262" i="1"/>
  <c r="AT262" i="1"/>
  <c r="AS262" i="1"/>
  <c r="AR262" i="1"/>
  <c r="AQ262" i="1"/>
  <c r="AP262" i="1"/>
  <c r="AO262" i="1"/>
  <c r="AM262" i="1"/>
  <c r="V262" i="1"/>
  <c r="E262" i="1"/>
  <c r="BB328" i="1"/>
  <c r="BA328" i="1"/>
  <c r="AW328" i="1"/>
  <c r="AV328" i="1"/>
  <c r="AU328" i="1"/>
  <c r="AT328" i="1"/>
  <c r="AS328" i="1"/>
  <c r="AR328" i="1"/>
  <c r="AQ328" i="1"/>
  <c r="AP328" i="1"/>
  <c r="AO328" i="1"/>
  <c r="AM328" i="1"/>
  <c r="V328" i="1"/>
  <c r="E328" i="1"/>
  <c r="BB261" i="1"/>
  <c r="BA261" i="1"/>
  <c r="AW261" i="1"/>
  <c r="AV261" i="1"/>
  <c r="AU261" i="1"/>
  <c r="AT261" i="1"/>
  <c r="AS261" i="1"/>
  <c r="AR261" i="1"/>
  <c r="AQ261" i="1"/>
  <c r="AP261" i="1"/>
  <c r="AO261" i="1"/>
  <c r="AM261" i="1"/>
  <c r="V261" i="1"/>
  <c r="E261" i="1"/>
  <c r="BB304" i="1"/>
  <c r="BA304" i="1"/>
  <c r="AW304" i="1"/>
  <c r="AV304" i="1"/>
  <c r="AU304" i="1"/>
  <c r="AT304" i="1"/>
  <c r="AS304" i="1"/>
  <c r="AR304" i="1"/>
  <c r="AQ304" i="1"/>
  <c r="AP304" i="1"/>
  <c r="AO304" i="1"/>
  <c r="AM304" i="1"/>
  <c r="V304" i="1"/>
  <c r="E304" i="1"/>
  <c r="BB246" i="1"/>
  <c r="BA246" i="1"/>
  <c r="AW246" i="1"/>
  <c r="AV246" i="1"/>
  <c r="AU246" i="1"/>
  <c r="AT246" i="1"/>
  <c r="AS246" i="1"/>
  <c r="AR246" i="1"/>
  <c r="AQ246" i="1"/>
  <c r="AP246" i="1"/>
  <c r="AO246" i="1"/>
  <c r="AM246" i="1"/>
  <c r="V246" i="1"/>
  <c r="E246" i="1"/>
  <c r="BB327" i="1"/>
  <c r="BA327" i="1"/>
  <c r="AW327" i="1"/>
  <c r="AV327" i="1"/>
  <c r="AU327" i="1"/>
  <c r="AT327" i="1"/>
  <c r="AS327" i="1"/>
  <c r="AR327" i="1"/>
  <c r="AQ327" i="1"/>
  <c r="AP327" i="1"/>
  <c r="AO327" i="1"/>
  <c r="AM327" i="1"/>
  <c r="V327" i="1"/>
  <c r="E327" i="1"/>
  <c r="BB303" i="1"/>
  <c r="BA303" i="1"/>
  <c r="AW303" i="1"/>
  <c r="AV303" i="1"/>
  <c r="AU303" i="1"/>
  <c r="AT303" i="1"/>
  <c r="AS303" i="1"/>
  <c r="AR303" i="1"/>
  <c r="AQ303" i="1"/>
  <c r="AP303" i="1"/>
  <c r="AO303" i="1"/>
  <c r="AM303" i="1"/>
  <c r="V303" i="1"/>
  <c r="E303" i="1"/>
  <c r="BB260" i="1"/>
  <c r="BA260" i="1"/>
  <c r="AW260" i="1"/>
  <c r="AV260" i="1"/>
  <c r="AU260" i="1"/>
  <c r="AT260" i="1"/>
  <c r="AS260" i="1"/>
  <c r="AR260" i="1"/>
  <c r="AQ260" i="1"/>
  <c r="AP260" i="1"/>
  <c r="AO260" i="1"/>
  <c r="AM260" i="1"/>
  <c r="V260" i="1"/>
  <c r="E260" i="1"/>
  <c r="BB259" i="1"/>
  <c r="BA259" i="1"/>
  <c r="AW259" i="1"/>
  <c r="AV259" i="1"/>
  <c r="AU259" i="1"/>
  <c r="AT259" i="1"/>
  <c r="AS259" i="1"/>
  <c r="AR259" i="1"/>
  <c r="AQ259" i="1"/>
  <c r="AP259" i="1"/>
  <c r="AO259" i="1"/>
  <c r="AM259" i="1"/>
  <c r="V259" i="1"/>
  <c r="E259" i="1"/>
  <c r="BB258" i="1"/>
  <c r="BA258" i="1"/>
  <c r="AW258" i="1"/>
  <c r="AV258" i="1"/>
  <c r="AU258" i="1"/>
  <c r="AT258" i="1"/>
  <c r="AS258" i="1"/>
  <c r="AR258" i="1"/>
  <c r="AQ258" i="1"/>
  <c r="AP258" i="1"/>
  <c r="AO258" i="1"/>
  <c r="AM258" i="1"/>
  <c r="V258" i="1"/>
  <c r="E258" i="1"/>
  <c r="BB257" i="1"/>
  <c r="BA257" i="1"/>
  <c r="AW257" i="1"/>
  <c r="AV257" i="1"/>
  <c r="AU257" i="1"/>
  <c r="AT257" i="1"/>
  <c r="AS257" i="1"/>
  <c r="AR257" i="1"/>
  <c r="AQ257" i="1"/>
  <c r="AP257" i="1"/>
  <c r="AO257" i="1"/>
  <c r="AM257" i="1"/>
  <c r="V257" i="1"/>
  <c r="E257" i="1"/>
  <c r="BB245" i="1"/>
  <c r="BA245" i="1"/>
  <c r="AW245" i="1"/>
  <c r="AV245" i="1"/>
  <c r="AU245" i="1"/>
  <c r="AT245" i="1"/>
  <c r="AS245" i="1"/>
  <c r="AR245" i="1"/>
  <c r="AQ245" i="1"/>
  <c r="AP245" i="1"/>
  <c r="AO245" i="1"/>
  <c r="AM245" i="1"/>
  <c r="V245" i="1"/>
  <c r="E245" i="1"/>
  <c r="BB256" i="1"/>
  <c r="BA256" i="1"/>
  <c r="AW256" i="1"/>
  <c r="AV256" i="1"/>
  <c r="AU256" i="1"/>
  <c r="AT256" i="1"/>
  <c r="AS256" i="1"/>
  <c r="AR256" i="1"/>
  <c r="AQ256" i="1"/>
  <c r="AP256" i="1"/>
  <c r="AO256" i="1"/>
  <c r="AM256" i="1"/>
  <c r="V256" i="1"/>
  <c r="E256" i="1"/>
  <c r="BB255" i="1"/>
  <c r="BA255" i="1"/>
  <c r="AW255" i="1"/>
  <c r="AV255" i="1"/>
  <c r="AU255" i="1"/>
  <c r="AT255" i="1"/>
  <c r="AS255" i="1"/>
  <c r="AR255" i="1"/>
  <c r="AQ255" i="1"/>
  <c r="AP255" i="1"/>
  <c r="AO255" i="1"/>
  <c r="AM255" i="1"/>
  <c r="V255" i="1"/>
  <c r="E255" i="1"/>
  <c r="BB302" i="1"/>
  <c r="BA302" i="1"/>
  <c r="AW302" i="1"/>
  <c r="AV302" i="1"/>
  <c r="AU302" i="1"/>
  <c r="AT302" i="1"/>
  <c r="AS302" i="1"/>
  <c r="AR302" i="1"/>
  <c r="AQ302" i="1"/>
  <c r="AP302" i="1"/>
  <c r="AO302" i="1"/>
  <c r="AM302" i="1"/>
  <c r="V302" i="1"/>
  <c r="E302" i="1"/>
  <c r="BB244" i="1"/>
  <c r="BA244" i="1"/>
  <c r="AW244" i="1"/>
  <c r="AV244" i="1"/>
  <c r="AU244" i="1"/>
  <c r="AT244" i="1"/>
  <c r="AS244" i="1"/>
  <c r="AR244" i="1"/>
  <c r="AQ244" i="1"/>
  <c r="AP244" i="1"/>
  <c r="AO244" i="1"/>
  <c r="AM244" i="1"/>
  <c r="V244" i="1"/>
  <c r="E244" i="1"/>
  <c r="BB243" i="1"/>
  <c r="BA243" i="1"/>
  <c r="AW243" i="1"/>
  <c r="AV243" i="1"/>
  <c r="AU243" i="1"/>
  <c r="AT243" i="1"/>
  <c r="AS243" i="1"/>
  <c r="AR243" i="1"/>
  <c r="AQ243" i="1"/>
  <c r="AP243" i="1"/>
  <c r="AO243" i="1"/>
  <c r="AM243" i="1"/>
  <c r="V243" i="1"/>
  <c r="E243" i="1"/>
  <c r="BB301" i="1"/>
  <c r="BA301" i="1"/>
  <c r="AW301" i="1"/>
  <c r="AV301" i="1"/>
  <c r="AU301" i="1"/>
  <c r="AT301" i="1"/>
  <c r="AS301" i="1"/>
  <c r="AR301" i="1"/>
  <c r="AQ301" i="1"/>
  <c r="AP301" i="1"/>
  <c r="AO301" i="1"/>
  <c r="AM301" i="1"/>
  <c r="V301" i="1"/>
  <c r="E301" i="1"/>
  <c r="BB242" i="1"/>
  <c r="BA242" i="1"/>
  <c r="AW242" i="1"/>
  <c r="AV242" i="1"/>
  <c r="AU242" i="1"/>
  <c r="AT242" i="1"/>
  <c r="AS242" i="1"/>
  <c r="AR242" i="1"/>
  <c r="AQ242" i="1"/>
  <c r="AP242" i="1"/>
  <c r="AO242" i="1"/>
  <c r="AM242" i="1"/>
  <c r="V242" i="1"/>
  <c r="E242" i="1"/>
  <c r="BB300" i="1"/>
  <c r="BA300" i="1"/>
  <c r="AW300" i="1"/>
  <c r="AV300" i="1"/>
  <c r="AU300" i="1"/>
  <c r="AT300" i="1"/>
  <c r="AS300" i="1"/>
  <c r="AR300" i="1"/>
  <c r="AQ300" i="1"/>
  <c r="AP300" i="1"/>
  <c r="AO300" i="1"/>
  <c r="AM300" i="1"/>
  <c r="V300" i="1"/>
  <c r="E300" i="1"/>
  <c r="BB121" i="1"/>
  <c r="BA121" i="1"/>
  <c r="AW121" i="1"/>
  <c r="AV121" i="1"/>
  <c r="AU121" i="1"/>
  <c r="AT121" i="1"/>
  <c r="AS121" i="1"/>
  <c r="AR121" i="1"/>
  <c r="AQ121" i="1"/>
  <c r="AP121" i="1"/>
  <c r="AO121" i="1"/>
  <c r="AM121" i="1"/>
  <c r="V121" i="1"/>
  <c r="E121" i="1"/>
  <c r="BB188" i="1"/>
  <c r="BA188" i="1"/>
  <c r="AW188" i="1"/>
  <c r="AV188" i="1"/>
  <c r="AU188" i="1"/>
  <c r="AT188" i="1"/>
  <c r="AS188" i="1"/>
  <c r="AR188" i="1"/>
  <c r="AQ188" i="1"/>
  <c r="AP188" i="1"/>
  <c r="AO188" i="1"/>
  <c r="AM188" i="1"/>
  <c r="V188" i="1"/>
  <c r="E188" i="1"/>
  <c r="BB187" i="1"/>
  <c r="BA187" i="1"/>
  <c r="AW187" i="1"/>
  <c r="AV187" i="1"/>
  <c r="AU187" i="1"/>
  <c r="AT187" i="1"/>
  <c r="AS187" i="1"/>
  <c r="AR187" i="1"/>
  <c r="AQ187" i="1"/>
  <c r="AP187" i="1"/>
  <c r="AO187" i="1"/>
  <c r="AM187" i="1"/>
  <c r="V187" i="1"/>
  <c r="E187" i="1"/>
  <c r="BB186" i="1"/>
  <c r="BA186" i="1"/>
  <c r="AW186" i="1"/>
  <c r="AV186" i="1"/>
  <c r="AU186" i="1"/>
  <c r="AT186" i="1"/>
  <c r="AS186" i="1"/>
  <c r="AR186" i="1"/>
  <c r="AQ186" i="1"/>
  <c r="AP186" i="1"/>
  <c r="AO186" i="1"/>
  <c r="AM186" i="1"/>
  <c r="V186" i="1"/>
  <c r="E186" i="1"/>
  <c r="BB185" i="1"/>
  <c r="BA185" i="1"/>
  <c r="AW185" i="1"/>
  <c r="AV185" i="1"/>
  <c r="AU185" i="1"/>
  <c r="AT185" i="1"/>
  <c r="AS185" i="1"/>
  <c r="AR185" i="1"/>
  <c r="AQ185" i="1"/>
  <c r="AP185" i="1"/>
  <c r="AO185" i="1"/>
  <c r="AM185" i="1"/>
  <c r="V185" i="1"/>
  <c r="E185" i="1"/>
  <c r="BB83" i="1"/>
  <c r="BA83" i="1"/>
  <c r="AW83" i="1"/>
  <c r="AV83" i="1"/>
  <c r="AU83" i="1"/>
  <c r="AT83" i="1"/>
  <c r="AS83" i="1"/>
  <c r="AR83" i="1"/>
  <c r="AQ83" i="1"/>
  <c r="AP83" i="1"/>
  <c r="AO83" i="1"/>
  <c r="AM83" i="1"/>
  <c r="V83" i="1"/>
  <c r="E83" i="1"/>
  <c r="BB120" i="1"/>
  <c r="BA120" i="1"/>
  <c r="AW120" i="1"/>
  <c r="AV120" i="1"/>
  <c r="AU120" i="1"/>
  <c r="AT120" i="1"/>
  <c r="AS120" i="1"/>
  <c r="AR120" i="1"/>
  <c r="AQ120" i="1"/>
  <c r="AP120" i="1"/>
  <c r="AO120" i="1"/>
  <c r="AM120" i="1"/>
  <c r="V120" i="1"/>
  <c r="E120" i="1"/>
  <c r="BB232" i="1"/>
  <c r="BA232" i="1"/>
  <c r="AW232" i="1"/>
  <c r="AV232" i="1"/>
  <c r="AU232" i="1"/>
  <c r="AT232" i="1"/>
  <c r="AS232" i="1"/>
  <c r="AR232" i="1"/>
  <c r="AQ232" i="1"/>
  <c r="AP232" i="1"/>
  <c r="AO232" i="1"/>
  <c r="AM232" i="1"/>
  <c r="V232" i="1"/>
  <c r="E232" i="1"/>
  <c r="BB118" i="1"/>
  <c r="BA118" i="1"/>
  <c r="AW118" i="1"/>
  <c r="AV118" i="1"/>
  <c r="AU118" i="1"/>
  <c r="AT118" i="1"/>
  <c r="AS118" i="1"/>
  <c r="AR118" i="1"/>
  <c r="AQ118" i="1"/>
  <c r="AP118" i="1"/>
  <c r="AO118" i="1"/>
  <c r="AM118" i="1"/>
  <c r="V118" i="1"/>
  <c r="E118" i="1"/>
  <c r="BB183" i="1"/>
  <c r="BA183" i="1"/>
  <c r="AW183" i="1"/>
  <c r="AV183" i="1"/>
  <c r="AU183" i="1"/>
  <c r="AT183" i="1"/>
  <c r="AS183" i="1"/>
  <c r="AR183" i="1"/>
  <c r="AQ183" i="1"/>
  <c r="AP183" i="1"/>
  <c r="AO183" i="1"/>
  <c r="AM183" i="1"/>
  <c r="V183" i="1"/>
  <c r="E183" i="1"/>
  <c r="BB231" i="1"/>
  <c r="BA231" i="1"/>
  <c r="AW231" i="1"/>
  <c r="AV231" i="1"/>
  <c r="AU231" i="1"/>
  <c r="AT231" i="1"/>
  <c r="AS231" i="1"/>
  <c r="AR231" i="1"/>
  <c r="AQ231" i="1"/>
  <c r="AP231" i="1"/>
  <c r="AO231" i="1"/>
  <c r="AM231" i="1"/>
  <c r="V231" i="1"/>
  <c r="E231" i="1"/>
  <c r="BB116" i="1"/>
  <c r="BA116" i="1"/>
  <c r="AW116" i="1"/>
  <c r="AV116" i="1"/>
  <c r="AU116" i="1"/>
  <c r="AT116" i="1"/>
  <c r="AS116" i="1"/>
  <c r="AR116" i="1"/>
  <c r="AQ116" i="1"/>
  <c r="AP116" i="1"/>
  <c r="AO116" i="1"/>
  <c r="AM116" i="1"/>
  <c r="V116" i="1"/>
  <c r="E116" i="1"/>
  <c r="BB181" i="1"/>
  <c r="BA181" i="1"/>
  <c r="AW181" i="1"/>
  <c r="AV181" i="1"/>
  <c r="AU181" i="1"/>
  <c r="AT181" i="1"/>
  <c r="AS181" i="1"/>
  <c r="AR181" i="1"/>
  <c r="AQ181" i="1"/>
  <c r="AP181" i="1"/>
  <c r="AO181" i="1"/>
  <c r="AM181" i="1"/>
  <c r="V181" i="1"/>
  <c r="E181" i="1"/>
  <c r="BB82" i="1"/>
  <c r="BA82" i="1"/>
  <c r="AW82" i="1"/>
  <c r="AV82" i="1"/>
  <c r="AU82" i="1"/>
  <c r="AT82" i="1"/>
  <c r="AS82" i="1"/>
  <c r="AR82" i="1"/>
  <c r="AQ82" i="1"/>
  <c r="AP82" i="1"/>
  <c r="AO82" i="1"/>
  <c r="AM82" i="1"/>
  <c r="V82" i="1"/>
  <c r="E82" i="1"/>
  <c r="BB115" i="1"/>
  <c r="BA115" i="1"/>
  <c r="AW115" i="1"/>
  <c r="AV115" i="1"/>
  <c r="AU115" i="1"/>
  <c r="AT115" i="1"/>
  <c r="AS115" i="1"/>
  <c r="AR115" i="1"/>
  <c r="AQ115" i="1"/>
  <c r="AP115" i="1"/>
  <c r="AO115" i="1"/>
  <c r="AM115" i="1"/>
  <c r="V115" i="1"/>
  <c r="E115" i="1"/>
  <c r="BB114" i="1"/>
  <c r="BA114" i="1"/>
  <c r="AW114" i="1"/>
  <c r="AV114" i="1"/>
  <c r="AU114" i="1"/>
  <c r="AT114" i="1"/>
  <c r="AS114" i="1"/>
  <c r="AR114" i="1"/>
  <c r="AQ114" i="1"/>
  <c r="AP114" i="1"/>
  <c r="AO114" i="1"/>
  <c r="AM114" i="1"/>
  <c r="V114" i="1"/>
  <c r="E114" i="1"/>
  <c r="BB230" i="1"/>
  <c r="BA230" i="1"/>
  <c r="AW230" i="1"/>
  <c r="AV230" i="1"/>
  <c r="AU230" i="1"/>
  <c r="AT230" i="1"/>
  <c r="AS230" i="1"/>
  <c r="AR230" i="1"/>
  <c r="AQ230" i="1"/>
  <c r="AP230" i="1"/>
  <c r="AO230" i="1"/>
  <c r="AM230" i="1"/>
  <c r="V230" i="1"/>
  <c r="E230" i="1"/>
  <c r="BB81" i="1"/>
  <c r="BA81" i="1"/>
  <c r="AW81" i="1"/>
  <c r="AV81" i="1"/>
  <c r="AU81" i="1"/>
  <c r="AT81" i="1"/>
  <c r="AS81" i="1"/>
  <c r="AR81" i="1"/>
  <c r="AQ81" i="1"/>
  <c r="AP81" i="1"/>
  <c r="AO81" i="1"/>
  <c r="AM81" i="1"/>
  <c r="V81" i="1"/>
  <c r="E81" i="1"/>
  <c r="BB113" i="1"/>
  <c r="BA113" i="1"/>
  <c r="AW113" i="1"/>
  <c r="AV113" i="1"/>
  <c r="AU113" i="1"/>
  <c r="AT113" i="1"/>
  <c r="AS113" i="1"/>
  <c r="AR113" i="1"/>
  <c r="AQ113" i="1"/>
  <c r="AP113" i="1"/>
  <c r="AO113" i="1"/>
  <c r="AM113" i="1"/>
  <c r="V113" i="1"/>
  <c r="E113" i="1"/>
  <c r="BB111" i="1"/>
  <c r="BA111" i="1"/>
  <c r="AW111" i="1"/>
  <c r="AV111" i="1"/>
  <c r="AU111" i="1"/>
  <c r="AT111" i="1"/>
  <c r="AS111" i="1"/>
  <c r="AR111" i="1"/>
  <c r="AQ111" i="1"/>
  <c r="AP111" i="1"/>
  <c r="AO111" i="1"/>
  <c r="AM111" i="1"/>
  <c r="V111" i="1"/>
  <c r="E111" i="1"/>
  <c r="BB80" i="1"/>
  <c r="BA80" i="1"/>
  <c r="AW80" i="1"/>
  <c r="AV80" i="1"/>
  <c r="AU80" i="1"/>
  <c r="AT80" i="1"/>
  <c r="AS80" i="1"/>
  <c r="AR80" i="1"/>
  <c r="AQ80" i="1"/>
  <c r="AP80" i="1"/>
  <c r="AO80" i="1"/>
  <c r="AM80" i="1"/>
  <c r="V80" i="1"/>
  <c r="E80" i="1"/>
  <c r="BB79" i="1"/>
  <c r="BA79" i="1"/>
  <c r="AW79" i="1"/>
  <c r="AV79" i="1"/>
  <c r="AU79" i="1"/>
  <c r="AT79" i="1"/>
  <c r="AS79" i="1"/>
  <c r="AR79" i="1"/>
  <c r="AQ79" i="1"/>
  <c r="AP79" i="1"/>
  <c r="AO79" i="1"/>
  <c r="AM79" i="1"/>
  <c r="V79" i="1"/>
  <c r="E79" i="1"/>
  <c r="BB110" i="1"/>
  <c r="BA110" i="1"/>
  <c r="AW110" i="1"/>
  <c r="AV110" i="1"/>
  <c r="AU110" i="1"/>
  <c r="AT110" i="1"/>
  <c r="AS110" i="1"/>
  <c r="AR110" i="1"/>
  <c r="AQ110" i="1"/>
  <c r="AP110" i="1"/>
  <c r="AO110" i="1"/>
  <c r="AM110" i="1"/>
  <c r="V110" i="1"/>
  <c r="E110" i="1"/>
  <c r="BB109" i="1"/>
  <c r="BA109" i="1"/>
  <c r="AW109" i="1"/>
  <c r="AV109" i="1"/>
  <c r="AU109" i="1"/>
  <c r="AT109" i="1"/>
  <c r="AS109" i="1"/>
  <c r="AR109" i="1"/>
  <c r="AQ109" i="1"/>
  <c r="AP109" i="1"/>
  <c r="AO109" i="1"/>
  <c r="AM109" i="1"/>
  <c r="V109" i="1"/>
  <c r="E109" i="1"/>
  <c r="BB78" i="1"/>
  <c r="BA78" i="1"/>
  <c r="AW78" i="1"/>
  <c r="AV78" i="1"/>
  <c r="AU78" i="1"/>
  <c r="AT78" i="1"/>
  <c r="AS78" i="1"/>
  <c r="AR78" i="1"/>
  <c r="AQ78" i="1"/>
  <c r="AP78" i="1"/>
  <c r="AO78" i="1"/>
  <c r="AM78" i="1"/>
  <c r="V78" i="1"/>
  <c r="E78" i="1"/>
  <c r="BB180" i="1"/>
  <c r="BA180" i="1"/>
  <c r="AW180" i="1"/>
  <c r="AV180" i="1"/>
  <c r="AU180" i="1"/>
  <c r="AT180" i="1"/>
  <c r="AS180" i="1"/>
  <c r="AR180" i="1"/>
  <c r="AQ180" i="1"/>
  <c r="AP180" i="1"/>
  <c r="AO180" i="1"/>
  <c r="AM180" i="1"/>
  <c r="V180" i="1"/>
  <c r="E180" i="1"/>
  <c r="BB107" i="1"/>
  <c r="BA107" i="1"/>
  <c r="AW107" i="1"/>
  <c r="AV107" i="1"/>
  <c r="AU107" i="1"/>
  <c r="AT107" i="1"/>
  <c r="AS107" i="1"/>
  <c r="AR107" i="1"/>
  <c r="AQ107" i="1"/>
  <c r="AP107" i="1"/>
  <c r="AO107" i="1"/>
  <c r="AM107" i="1"/>
  <c r="V107" i="1"/>
  <c r="E107" i="1"/>
  <c r="BB106" i="1"/>
  <c r="BA106" i="1"/>
  <c r="AW106" i="1"/>
  <c r="AV106" i="1"/>
  <c r="AU106" i="1"/>
  <c r="AT106" i="1"/>
  <c r="AS106" i="1"/>
  <c r="AR106" i="1"/>
  <c r="AQ106" i="1"/>
  <c r="AP106" i="1"/>
  <c r="AO106" i="1"/>
  <c r="AM106" i="1"/>
  <c r="V106" i="1"/>
  <c r="E106" i="1"/>
  <c r="BB229" i="1"/>
  <c r="BA229" i="1"/>
  <c r="AW229" i="1"/>
  <c r="AV229" i="1"/>
  <c r="AU229" i="1"/>
  <c r="AT229" i="1"/>
  <c r="AS229" i="1"/>
  <c r="AR229" i="1"/>
  <c r="AQ229" i="1"/>
  <c r="AP229" i="1"/>
  <c r="AO229" i="1"/>
  <c r="AM229" i="1"/>
  <c r="V229" i="1"/>
  <c r="E229" i="1"/>
  <c r="BB228" i="1"/>
  <c r="BA228" i="1"/>
  <c r="AW228" i="1"/>
  <c r="AV228" i="1"/>
  <c r="AU228" i="1"/>
  <c r="AT228" i="1"/>
  <c r="AS228" i="1"/>
  <c r="AR228" i="1"/>
  <c r="AQ228" i="1"/>
  <c r="AP228" i="1"/>
  <c r="AO228" i="1"/>
  <c r="AM228" i="1"/>
  <c r="V228" i="1"/>
  <c r="E228" i="1"/>
  <c r="BB227" i="1"/>
  <c r="BA227" i="1"/>
  <c r="AW227" i="1"/>
  <c r="AV227" i="1"/>
  <c r="AU227" i="1"/>
  <c r="AT227" i="1"/>
  <c r="AS227" i="1"/>
  <c r="AR227" i="1"/>
  <c r="AQ227" i="1"/>
  <c r="AP227" i="1"/>
  <c r="AO227" i="1"/>
  <c r="AM227" i="1"/>
  <c r="V227" i="1"/>
  <c r="E227" i="1"/>
  <c r="BB77" i="1"/>
  <c r="BA77" i="1"/>
  <c r="AW77" i="1"/>
  <c r="AV77" i="1"/>
  <c r="AU77" i="1"/>
  <c r="AT77" i="1"/>
  <c r="AS77" i="1"/>
  <c r="AR77" i="1"/>
  <c r="AQ77" i="1"/>
  <c r="AP77" i="1"/>
  <c r="AO77" i="1"/>
  <c r="AM77" i="1"/>
  <c r="V77" i="1"/>
  <c r="E77" i="1"/>
  <c r="BB76" i="1"/>
  <c r="BA76" i="1"/>
  <c r="AW76" i="1"/>
  <c r="AV76" i="1"/>
  <c r="AU76" i="1"/>
  <c r="AT76" i="1"/>
  <c r="AS76" i="1"/>
  <c r="AR76" i="1"/>
  <c r="AQ76" i="1"/>
  <c r="AP76" i="1"/>
  <c r="AO76" i="1"/>
  <c r="AM76" i="1"/>
  <c r="V76" i="1"/>
  <c r="E76" i="1"/>
  <c r="BB178" i="1"/>
  <c r="BA178" i="1"/>
  <c r="AW178" i="1"/>
  <c r="AV178" i="1"/>
  <c r="AU178" i="1"/>
  <c r="AT178" i="1"/>
  <c r="AS178" i="1"/>
  <c r="AR178" i="1"/>
  <c r="AQ178" i="1"/>
  <c r="AP178" i="1"/>
  <c r="AO178" i="1"/>
  <c r="AM178" i="1"/>
  <c r="V178" i="1"/>
  <c r="E178" i="1"/>
  <c r="BB75" i="1"/>
  <c r="BA75" i="1"/>
  <c r="AW75" i="1"/>
  <c r="AV75" i="1"/>
  <c r="AU75" i="1"/>
  <c r="AT75" i="1"/>
  <c r="AS75" i="1"/>
  <c r="AR75" i="1"/>
  <c r="AQ75" i="1"/>
  <c r="AP75" i="1"/>
  <c r="AO75" i="1"/>
  <c r="AM75" i="1"/>
  <c r="V75" i="1"/>
  <c r="E75" i="1"/>
  <c r="BB105" i="1"/>
  <c r="BA105" i="1"/>
  <c r="AW105" i="1"/>
  <c r="AV105" i="1"/>
  <c r="AU105" i="1"/>
  <c r="AT105" i="1"/>
  <c r="AS105" i="1"/>
  <c r="AR105" i="1"/>
  <c r="AQ105" i="1"/>
  <c r="AP105" i="1"/>
  <c r="AO105" i="1"/>
  <c r="AM105" i="1"/>
  <c r="V105" i="1"/>
  <c r="E105" i="1"/>
  <c r="BB104" i="1"/>
  <c r="BA104" i="1"/>
  <c r="AW104" i="1"/>
  <c r="AV104" i="1"/>
  <c r="AU104" i="1"/>
  <c r="AT104" i="1"/>
  <c r="AS104" i="1"/>
  <c r="AR104" i="1"/>
  <c r="AQ104" i="1"/>
  <c r="AP104" i="1"/>
  <c r="AO104" i="1"/>
  <c r="AM104" i="1"/>
  <c r="V104" i="1"/>
  <c r="E104" i="1"/>
  <c r="BB74" i="1"/>
  <c r="BA74" i="1"/>
  <c r="AW74" i="1"/>
  <c r="AV74" i="1"/>
  <c r="AU74" i="1"/>
  <c r="AT74" i="1"/>
  <c r="AS74" i="1"/>
  <c r="AR74" i="1"/>
  <c r="AQ74" i="1"/>
  <c r="AP74" i="1"/>
  <c r="AO74" i="1"/>
  <c r="AM74" i="1"/>
  <c r="V74" i="1"/>
  <c r="E74" i="1"/>
  <c r="BB103" i="1"/>
  <c r="BA103" i="1"/>
  <c r="AW103" i="1"/>
  <c r="AV103" i="1"/>
  <c r="AU103" i="1"/>
  <c r="AT103" i="1"/>
  <c r="AS103" i="1"/>
  <c r="AR103" i="1"/>
  <c r="AQ103" i="1"/>
  <c r="AP103" i="1"/>
  <c r="AO103" i="1"/>
  <c r="AM103" i="1"/>
  <c r="V103" i="1"/>
  <c r="E103" i="1"/>
  <c r="BB102" i="1"/>
  <c r="BA102" i="1"/>
  <c r="AW102" i="1"/>
  <c r="AV102" i="1"/>
  <c r="AU102" i="1"/>
  <c r="AT102" i="1"/>
  <c r="AS102" i="1"/>
  <c r="AR102" i="1"/>
  <c r="AQ102" i="1"/>
  <c r="AP102" i="1"/>
  <c r="AO102" i="1"/>
  <c r="AM102" i="1"/>
  <c r="V102" i="1"/>
  <c r="E102" i="1"/>
  <c r="BB101" i="1"/>
  <c r="BA101" i="1"/>
  <c r="AW101" i="1"/>
  <c r="AV101" i="1"/>
  <c r="AU101" i="1"/>
  <c r="AT101" i="1"/>
  <c r="AS101" i="1"/>
  <c r="AR101" i="1"/>
  <c r="AQ101" i="1"/>
  <c r="AP101" i="1"/>
  <c r="AO101" i="1"/>
  <c r="AM101" i="1"/>
  <c r="V101" i="1"/>
  <c r="E101" i="1"/>
  <c r="BB100" i="1"/>
  <c r="BA100" i="1"/>
  <c r="AW100" i="1"/>
  <c r="AV100" i="1"/>
  <c r="AU100" i="1"/>
  <c r="AT100" i="1"/>
  <c r="AS100" i="1"/>
  <c r="AR100" i="1"/>
  <c r="AQ100" i="1"/>
  <c r="AP100" i="1"/>
  <c r="AO100" i="1"/>
  <c r="AM100" i="1"/>
  <c r="V100" i="1"/>
  <c r="E100" i="1"/>
  <c r="BB99" i="1"/>
  <c r="BA99" i="1"/>
  <c r="AW99" i="1"/>
  <c r="AV99" i="1"/>
  <c r="AU99" i="1"/>
  <c r="AT99" i="1"/>
  <c r="AS99" i="1"/>
  <c r="AR99" i="1"/>
  <c r="AQ99" i="1"/>
  <c r="AP99" i="1"/>
  <c r="AO99" i="1"/>
  <c r="AM99" i="1"/>
  <c r="V99" i="1"/>
  <c r="E99" i="1"/>
  <c r="BB98" i="1"/>
  <c r="BA98" i="1"/>
  <c r="AW98" i="1"/>
  <c r="AV98" i="1"/>
  <c r="AU98" i="1"/>
  <c r="AT98" i="1"/>
  <c r="AS98" i="1"/>
  <c r="AR98" i="1"/>
  <c r="AQ98" i="1"/>
  <c r="AP98" i="1"/>
  <c r="AO98" i="1"/>
  <c r="AM98" i="1"/>
  <c r="V98" i="1"/>
  <c r="E98" i="1"/>
  <c r="BB73" i="1"/>
  <c r="BA73" i="1"/>
  <c r="AW73" i="1"/>
  <c r="AV73" i="1"/>
  <c r="AU73" i="1"/>
  <c r="AT73" i="1"/>
  <c r="AS73" i="1"/>
  <c r="AR73" i="1"/>
  <c r="AQ73" i="1"/>
  <c r="AP73" i="1"/>
  <c r="AO73" i="1"/>
  <c r="AM73" i="1"/>
  <c r="V73" i="1"/>
  <c r="E73" i="1"/>
  <c r="BB97" i="1"/>
  <c r="BA97" i="1"/>
  <c r="AW97" i="1"/>
  <c r="AV97" i="1"/>
  <c r="AU97" i="1"/>
  <c r="AT97" i="1"/>
  <c r="AS97" i="1"/>
  <c r="AR97" i="1"/>
  <c r="AQ97" i="1"/>
  <c r="AP97" i="1"/>
  <c r="AO97" i="1"/>
  <c r="AM97" i="1"/>
  <c r="V97" i="1"/>
  <c r="E97" i="1"/>
  <c r="BB225" i="1"/>
  <c r="BA225" i="1"/>
  <c r="AW225" i="1"/>
  <c r="AV225" i="1"/>
  <c r="AU225" i="1"/>
  <c r="AT225" i="1"/>
  <c r="AS225" i="1"/>
  <c r="AR225" i="1"/>
  <c r="AQ225" i="1"/>
  <c r="AP225" i="1"/>
  <c r="AO225" i="1"/>
  <c r="AM225" i="1"/>
  <c r="V225" i="1"/>
  <c r="E225" i="1"/>
  <c r="BB96" i="1"/>
  <c r="BA96" i="1"/>
  <c r="AW96" i="1"/>
  <c r="AV96" i="1"/>
  <c r="AU96" i="1"/>
  <c r="AT96" i="1"/>
  <c r="AS96" i="1"/>
  <c r="AR96" i="1"/>
  <c r="AQ96" i="1"/>
  <c r="AP96" i="1"/>
  <c r="AO96" i="1"/>
  <c r="AM96" i="1"/>
  <c r="V96" i="1"/>
  <c r="E96" i="1"/>
  <c r="BB95" i="1"/>
  <c r="BA95" i="1"/>
  <c r="AW95" i="1"/>
  <c r="AV95" i="1"/>
  <c r="AU95" i="1"/>
  <c r="AT95" i="1"/>
  <c r="AS95" i="1"/>
  <c r="AR95" i="1"/>
  <c r="AQ95" i="1"/>
  <c r="AP95" i="1"/>
  <c r="AO95" i="1"/>
  <c r="AM95" i="1"/>
  <c r="V95" i="1"/>
  <c r="E95" i="1"/>
  <c r="BB94" i="1"/>
  <c r="BA94" i="1"/>
  <c r="AW94" i="1"/>
  <c r="AV94" i="1"/>
  <c r="AU94" i="1"/>
  <c r="AT94" i="1"/>
  <c r="AS94" i="1"/>
  <c r="AR94" i="1"/>
  <c r="AQ94" i="1"/>
  <c r="AP94" i="1"/>
  <c r="AO94" i="1"/>
  <c r="AM94" i="1"/>
  <c r="V94" i="1"/>
  <c r="E94" i="1"/>
  <c r="BB93" i="1"/>
  <c r="BA93" i="1"/>
  <c r="AW93" i="1"/>
  <c r="AV93" i="1"/>
  <c r="AU93" i="1"/>
  <c r="AT93" i="1"/>
  <c r="AS93" i="1"/>
  <c r="AR93" i="1"/>
  <c r="AQ93" i="1"/>
  <c r="AP93" i="1"/>
  <c r="AO93" i="1"/>
  <c r="AM93" i="1"/>
  <c r="V93" i="1"/>
  <c r="E93" i="1"/>
  <c r="BB176" i="1"/>
  <c r="BA176" i="1"/>
  <c r="AW176" i="1"/>
  <c r="AV176" i="1"/>
  <c r="AU176" i="1"/>
  <c r="AT176" i="1"/>
  <c r="AS176" i="1"/>
  <c r="AR176" i="1"/>
  <c r="AQ176" i="1"/>
  <c r="AP176" i="1"/>
  <c r="AO176" i="1"/>
  <c r="AM176" i="1"/>
  <c r="V176" i="1"/>
  <c r="E176" i="1"/>
  <c r="BB224" i="1"/>
  <c r="BA224" i="1"/>
  <c r="AW224" i="1"/>
  <c r="AV224" i="1"/>
  <c r="AU224" i="1"/>
  <c r="AT224" i="1"/>
  <c r="AS224" i="1"/>
  <c r="AR224" i="1"/>
  <c r="AQ224" i="1"/>
  <c r="AP224" i="1"/>
  <c r="AO224" i="1"/>
  <c r="AM224" i="1"/>
  <c r="V224" i="1"/>
  <c r="E224" i="1"/>
  <c r="BB175" i="1"/>
  <c r="BA175" i="1"/>
  <c r="AW175" i="1"/>
  <c r="AV175" i="1"/>
  <c r="AU175" i="1"/>
  <c r="AT175" i="1"/>
  <c r="AS175" i="1"/>
  <c r="AR175" i="1"/>
  <c r="AQ175" i="1"/>
  <c r="AP175" i="1"/>
  <c r="AO175" i="1"/>
  <c r="AM175" i="1"/>
  <c r="V175" i="1"/>
  <c r="E175" i="1"/>
  <c r="BB174" i="1"/>
  <c r="BA174" i="1"/>
  <c r="AW174" i="1"/>
  <c r="AV174" i="1"/>
  <c r="AU174" i="1"/>
  <c r="AT174" i="1"/>
  <c r="AS174" i="1"/>
  <c r="AR174" i="1"/>
  <c r="AQ174" i="1"/>
  <c r="AP174" i="1"/>
  <c r="AO174" i="1"/>
  <c r="AM174" i="1"/>
  <c r="V174" i="1"/>
  <c r="E174" i="1"/>
  <c r="BB241" i="1"/>
  <c r="BA241" i="1"/>
  <c r="AW241" i="1"/>
  <c r="AV241" i="1"/>
  <c r="AU241" i="1"/>
  <c r="AT241" i="1"/>
  <c r="AS241" i="1"/>
  <c r="AR241" i="1"/>
  <c r="AQ241" i="1"/>
  <c r="AP241" i="1"/>
  <c r="AO241" i="1"/>
  <c r="AM241" i="1"/>
  <c r="V241" i="1"/>
  <c r="E241" i="1"/>
  <c r="BB240" i="1"/>
  <c r="BA240" i="1"/>
  <c r="AW240" i="1"/>
  <c r="AV240" i="1"/>
  <c r="AU240" i="1"/>
  <c r="AT240" i="1"/>
  <c r="AS240" i="1"/>
  <c r="AR240" i="1"/>
  <c r="AQ240" i="1"/>
  <c r="AP240" i="1"/>
  <c r="AO240" i="1"/>
  <c r="AM240" i="1"/>
  <c r="V240" i="1"/>
  <c r="E240" i="1"/>
  <c r="BB173" i="1"/>
  <c r="BA173" i="1"/>
  <c r="AW173" i="1"/>
  <c r="AV173" i="1"/>
  <c r="AU173" i="1"/>
  <c r="AT173" i="1"/>
  <c r="AS173" i="1"/>
  <c r="AR173" i="1"/>
  <c r="AQ173" i="1"/>
  <c r="AP173" i="1"/>
  <c r="AO173" i="1"/>
  <c r="AM173" i="1"/>
  <c r="V173" i="1"/>
  <c r="E173" i="1"/>
  <c r="BB172" i="1"/>
  <c r="BA172" i="1"/>
  <c r="AW172" i="1"/>
  <c r="AV172" i="1"/>
  <c r="AU172" i="1"/>
  <c r="AT172" i="1"/>
  <c r="AS172" i="1"/>
  <c r="AR172" i="1"/>
  <c r="AQ172" i="1"/>
  <c r="AP172" i="1"/>
  <c r="AO172" i="1"/>
  <c r="AM172" i="1"/>
  <c r="V172" i="1"/>
  <c r="E172" i="1"/>
  <c r="BB222" i="1"/>
  <c r="BA222" i="1"/>
  <c r="AW222" i="1"/>
  <c r="AV222" i="1"/>
  <c r="AU222" i="1"/>
  <c r="AT222" i="1"/>
  <c r="AS222" i="1"/>
  <c r="AR222" i="1"/>
  <c r="AQ222" i="1"/>
  <c r="AP222" i="1"/>
  <c r="AO222" i="1"/>
  <c r="AM222" i="1"/>
  <c r="V222" i="1"/>
  <c r="E222" i="1"/>
  <c r="BB221" i="1"/>
  <c r="BA221" i="1"/>
  <c r="AW221" i="1"/>
  <c r="AV221" i="1"/>
  <c r="AU221" i="1"/>
  <c r="AT221" i="1"/>
  <c r="AS221" i="1"/>
  <c r="AR221" i="1"/>
  <c r="AQ221" i="1"/>
  <c r="AP221" i="1"/>
  <c r="AO221" i="1"/>
  <c r="AM221" i="1"/>
  <c r="V221" i="1"/>
  <c r="E221" i="1"/>
  <c r="BB92" i="1"/>
  <c r="BA92" i="1"/>
  <c r="AW92" i="1"/>
  <c r="AV92" i="1"/>
  <c r="AU92" i="1"/>
  <c r="AT92" i="1"/>
  <c r="AS92" i="1"/>
  <c r="AR92" i="1"/>
  <c r="AQ92" i="1"/>
  <c r="AP92" i="1"/>
  <c r="AO92" i="1"/>
  <c r="AM92" i="1"/>
  <c r="V92" i="1"/>
  <c r="E92" i="1"/>
  <c r="BB220" i="1"/>
  <c r="BA220" i="1"/>
  <c r="AW220" i="1"/>
  <c r="AV220" i="1"/>
  <c r="AU220" i="1"/>
  <c r="AT220" i="1"/>
  <c r="AS220" i="1"/>
  <c r="AR220" i="1"/>
  <c r="AQ220" i="1"/>
  <c r="AP220" i="1"/>
  <c r="AO220" i="1"/>
  <c r="AM220" i="1"/>
  <c r="V220" i="1"/>
  <c r="E220" i="1"/>
  <c r="BB170" i="1"/>
  <c r="BA170" i="1"/>
  <c r="AW170" i="1"/>
  <c r="AV170" i="1"/>
  <c r="AU170" i="1"/>
  <c r="AT170" i="1"/>
  <c r="AS170" i="1"/>
  <c r="AR170" i="1"/>
  <c r="AQ170" i="1"/>
  <c r="AP170" i="1"/>
  <c r="AO170" i="1"/>
  <c r="AM170" i="1"/>
  <c r="V170" i="1"/>
  <c r="E170" i="1"/>
  <c r="BB169" i="1"/>
  <c r="BA169" i="1"/>
  <c r="AW169" i="1"/>
  <c r="AV169" i="1"/>
  <c r="AU169" i="1"/>
  <c r="AT169" i="1"/>
  <c r="AS169" i="1"/>
  <c r="AR169" i="1"/>
  <c r="AQ169" i="1"/>
  <c r="AP169" i="1"/>
  <c r="AO169" i="1"/>
  <c r="AM169" i="1"/>
  <c r="V169" i="1"/>
  <c r="E169" i="1"/>
  <c r="BB168" i="1"/>
  <c r="BA168" i="1"/>
  <c r="AW168" i="1"/>
  <c r="AV168" i="1"/>
  <c r="AU168" i="1"/>
  <c r="AT168" i="1"/>
  <c r="AS168" i="1"/>
  <c r="AR168" i="1"/>
  <c r="AQ168" i="1"/>
  <c r="AP168" i="1"/>
  <c r="AO168" i="1"/>
  <c r="AM168" i="1"/>
  <c r="V168" i="1"/>
  <c r="E168" i="1"/>
  <c r="BB167" i="1"/>
  <c r="BA167" i="1"/>
  <c r="AW167" i="1"/>
  <c r="AV167" i="1"/>
  <c r="AU167" i="1"/>
  <c r="AT167" i="1"/>
  <c r="AS167" i="1"/>
  <c r="AR167" i="1"/>
  <c r="AQ167" i="1"/>
  <c r="AP167" i="1"/>
  <c r="AO167" i="1"/>
  <c r="AM167" i="1"/>
  <c r="V167" i="1"/>
  <c r="E167" i="1"/>
  <c r="BB166" i="1"/>
  <c r="BA166" i="1"/>
  <c r="AW166" i="1"/>
  <c r="AV166" i="1"/>
  <c r="AU166" i="1"/>
  <c r="AT166" i="1"/>
  <c r="AS166" i="1"/>
  <c r="AR166" i="1"/>
  <c r="AQ166" i="1"/>
  <c r="AP166" i="1"/>
  <c r="AO166" i="1"/>
  <c r="AM166" i="1"/>
  <c r="V166" i="1"/>
  <c r="E166" i="1"/>
  <c r="BB165" i="1"/>
  <c r="BA165" i="1"/>
  <c r="AW165" i="1"/>
  <c r="AV165" i="1"/>
  <c r="AU165" i="1"/>
  <c r="AT165" i="1"/>
  <c r="AS165" i="1"/>
  <c r="AR165" i="1"/>
  <c r="AQ165" i="1"/>
  <c r="AP165" i="1"/>
  <c r="AO165" i="1"/>
  <c r="AM165" i="1"/>
  <c r="V165" i="1"/>
  <c r="E165" i="1"/>
  <c r="BB218" i="1"/>
  <c r="BA218" i="1"/>
  <c r="AW218" i="1"/>
  <c r="AV218" i="1"/>
  <c r="AU218" i="1"/>
  <c r="AT218" i="1"/>
  <c r="AS218" i="1"/>
  <c r="AR218" i="1"/>
  <c r="AQ218" i="1"/>
  <c r="AP218" i="1"/>
  <c r="AO218" i="1"/>
  <c r="AM218" i="1"/>
  <c r="V218" i="1"/>
  <c r="E218" i="1"/>
  <c r="BB217" i="1"/>
  <c r="BA217" i="1"/>
  <c r="AW217" i="1"/>
  <c r="AV217" i="1"/>
  <c r="AU217" i="1"/>
  <c r="AT217" i="1"/>
  <c r="AS217" i="1"/>
  <c r="AR217" i="1"/>
  <c r="AQ217" i="1"/>
  <c r="AP217" i="1"/>
  <c r="AO217" i="1"/>
  <c r="AM217" i="1"/>
  <c r="V217" i="1"/>
  <c r="E217" i="1"/>
  <c r="BB216" i="1"/>
  <c r="BA216" i="1"/>
  <c r="AW216" i="1"/>
  <c r="AV216" i="1"/>
  <c r="AU216" i="1"/>
  <c r="AT216" i="1"/>
  <c r="AS216" i="1"/>
  <c r="AR216" i="1"/>
  <c r="AQ216" i="1"/>
  <c r="AP216" i="1"/>
  <c r="AO216" i="1"/>
  <c r="AM216" i="1"/>
  <c r="V216" i="1"/>
  <c r="E216" i="1"/>
  <c r="BB164" i="1"/>
  <c r="BA164" i="1"/>
  <c r="AW164" i="1"/>
  <c r="AV164" i="1"/>
  <c r="AU164" i="1"/>
  <c r="AT164" i="1"/>
  <c r="AS164" i="1"/>
  <c r="AR164" i="1"/>
  <c r="AQ164" i="1"/>
  <c r="AP164" i="1"/>
  <c r="AO164" i="1"/>
  <c r="AM164" i="1"/>
  <c r="V164" i="1"/>
  <c r="E164" i="1"/>
  <c r="BB215" i="1"/>
  <c r="BA215" i="1"/>
  <c r="AW215" i="1"/>
  <c r="AV215" i="1"/>
  <c r="AU215" i="1"/>
  <c r="AT215" i="1"/>
  <c r="AS215" i="1"/>
  <c r="AR215" i="1"/>
  <c r="AQ215" i="1"/>
  <c r="AP215" i="1"/>
  <c r="AO215" i="1"/>
  <c r="AM215" i="1"/>
  <c r="V215" i="1"/>
  <c r="E215" i="1"/>
  <c r="BB163" i="1"/>
  <c r="BA163" i="1"/>
  <c r="AW163" i="1"/>
  <c r="AV163" i="1"/>
  <c r="AU163" i="1"/>
  <c r="AT163" i="1"/>
  <c r="AS163" i="1"/>
  <c r="AR163" i="1"/>
  <c r="AQ163" i="1"/>
  <c r="AP163" i="1"/>
  <c r="AO163" i="1"/>
  <c r="AM163" i="1"/>
  <c r="V163" i="1"/>
  <c r="E163" i="1"/>
  <c r="BB214" i="1"/>
  <c r="BA214" i="1"/>
  <c r="AW214" i="1"/>
  <c r="AV214" i="1"/>
  <c r="AU214" i="1"/>
  <c r="AT214" i="1"/>
  <c r="AS214" i="1"/>
  <c r="AR214" i="1"/>
  <c r="AQ214" i="1"/>
  <c r="AP214" i="1"/>
  <c r="AO214" i="1"/>
  <c r="AM214" i="1"/>
  <c r="V214" i="1"/>
  <c r="E214" i="1"/>
  <c r="BB162" i="1"/>
  <c r="BA162" i="1"/>
  <c r="AW162" i="1"/>
  <c r="AV162" i="1"/>
  <c r="AU162" i="1"/>
  <c r="AT162" i="1"/>
  <c r="AS162" i="1"/>
  <c r="AR162" i="1"/>
  <c r="AQ162" i="1"/>
  <c r="AP162" i="1"/>
  <c r="AO162" i="1"/>
  <c r="AM162" i="1"/>
  <c r="V162" i="1"/>
  <c r="E162" i="1"/>
  <c r="BB161" i="1"/>
  <c r="BA161" i="1"/>
  <c r="AW161" i="1"/>
  <c r="AV161" i="1"/>
  <c r="AU161" i="1"/>
  <c r="AT161" i="1"/>
  <c r="AS161" i="1"/>
  <c r="AR161" i="1"/>
  <c r="AQ161" i="1"/>
  <c r="AP161" i="1"/>
  <c r="AO161" i="1"/>
  <c r="AM161" i="1"/>
  <c r="V161" i="1"/>
  <c r="E161" i="1"/>
  <c r="BB160" i="1"/>
  <c r="BA160" i="1"/>
  <c r="AW160" i="1"/>
  <c r="AV160" i="1"/>
  <c r="AU160" i="1"/>
  <c r="AT160" i="1"/>
  <c r="AS160" i="1"/>
  <c r="AR160" i="1"/>
  <c r="AQ160" i="1"/>
  <c r="AP160" i="1"/>
  <c r="AO160" i="1"/>
  <c r="AM160" i="1"/>
  <c r="V160" i="1"/>
  <c r="E160" i="1"/>
  <c r="BB159" i="1"/>
  <c r="BA159" i="1"/>
  <c r="AW159" i="1"/>
  <c r="AV159" i="1"/>
  <c r="AU159" i="1"/>
  <c r="AT159" i="1"/>
  <c r="AS159" i="1"/>
  <c r="AR159" i="1"/>
  <c r="AQ159" i="1"/>
  <c r="AP159" i="1"/>
  <c r="AO159" i="1"/>
  <c r="AM159" i="1"/>
  <c r="V159" i="1"/>
  <c r="E159" i="1"/>
  <c r="BB158" i="1"/>
  <c r="BA158" i="1"/>
  <c r="AW158" i="1"/>
  <c r="AV158" i="1"/>
  <c r="AU158" i="1"/>
  <c r="AT158" i="1"/>
  <c r="AS158" i="1"/>
  <c r="AR158" i="1"/>
  <c r="AQ158" i="1"/>
  <c r="AP158" i="1"/>
  <c r="AO158" i="1"/>
  <c r="AM158" i="1"/>
  <c r="V158" i="1"/>
  <c r="E158" i="1"/>
  <c r="BB157" i="1"/>
  <c r="BA157" i="1"/>
  <c r="AW157" i="1"/>
  <c r="AV157" i="1"/>
  <c r="AU157" i="1"/>
  <c r="AT157" i="1"/>
  <c r="AS157" i="1"/>
  <c r="AR157" i="1"/>
  <c r="AQ157" i="1"/>
  <c r="AP157" i="1"/>
  <c r="AO157" i="1"/>
  <c r="AM157" i="1"/>
  <c r="V157" i="1"/>
  <c r="E157" i="1"/>
  <c r="BB156" i="1"/>
  <c r="BA156" i="1"/>
  <c r="AW156" i="1"/>
  <c r="AV156" i="1"/>
  <c r="AU156" i="1"/>
  <c r="AT156" i="1"/>
  <c r="AS156" i="1"/>
  <c r="AR156" i="1"/>
  <c r="AQ156" i="1"/>
  <c r="AP156" i="1"/>
  <c r="AO156" i="1"/>
  <c r="AM156" i="1"/>
  <c r="V156" i="1"/>
  <c r="E156" i="1"/>
  <c r="BB212" i="1"/>
  <c r="BA212" i="1"/>
  <c r="AW212" i="1"/>
  <c r="AV212" i="1"/>
  <c r="AU212" i="1"/>
  <c r="AT212" i="1"/>
  <c r="AS212" i="1"/>
  <c r="AR212" i="1"/>
  <c r="AQ212" i="1"/>
  <c r="AP212" i="1"/>
  <c r="AO212" i="1"/>
  <c r="AM212" i="1"/>
  <c r="V212" i="1"/>
  <c r="E212" i="1"/>
  <c r="BB154" i="1"/>
  <c r="BA154" i="1"/>
  <c r="AW154" i="1"/>
  <c r="AV154" i="1"/>
  <c r="AU154" i="1"/>
  <c r="AT154" i="1"/>
  <c r="AS154" i="1"/>
  <c r="AR154" i="1"/>
  <c r="AQ154" i="1"/>
  <c r="AP154" i="1"/>
  <c r="AO154" i="1"/>
  <c r="AM154" i="1"/>
  <c r="V154" i="1"/>
  <c r="E154" i="1"/>
  <c r="BB153" i="1"/>
  <c r="BA153" i="1"/>
  <c r="AW153" i="1"/>
  <c r="AV153" i="1"/>
  <c r="AU153" i="1"/>
  <c r="AT153" i="1"/>
  <c r="AS153" i="1"/>
  <c r="AR153" i="1"/>
  <c r="AQ153" i="1"/>
  <c r="AP153" i="1"/>
  <c r="AO153" i="1"/>
  <c r="AM153" i="1"/>
  <c r="V153" i="1"/>
  <c r="E153" i="1"/>
  <c r="BB152" i="1"/>
  <c r="BA152" i="1"/>
  <c r="AW152" i="1"/>
  <c r="AV152" i="1"/>
  <c r="AU152" i="1"/>
  <c r="AT152" i="1"/>
  <c r="AS152" i="1"/>
  <c r="AR152" i="1"/>
  <c r="AQ152" i="1"/>
  <c r="AP152" i="1"/>
  <c r="AO152" i="1"/>
  <c r="AM152" i="1"/>
  <c r="V152" i="1"/>
  <c r="E152" i="1"/>
  <c r="BB211" i="1"/>
  <c r="BA211" i="1"/>
  <c r="AW211" i="1"/>
  <c r="AV211" i="1"/>
  <c r="AU211" i="1"/>
  <c r="AT211" i="1"/>
  <c r="AS211" i="1"/>
  <c r="AR211" i="1"/>
  <c r="AQ211" i="1"/>
  <c r="AP211" i="1"/>
  <c r="AO211" i="1"/>
  <c r="AM211" i="1"/>
  <c r="V211" i="1"/>
  <c r="E211" i="1"/>
  <c r="BB151" i="1"/>
  <c r="BA151" i="1"/>
  <c r="AW151" i="1"/>
  <c r="AV151" i="1"/>
  <c r="AU151" i="1"/>
  <c r="AT151" i="1"/>
  <c r="AS151" i="1"/>
  <c r="AR151" i="1"/>
  <c r="AQ151" i="1"/>
  <c r="AP151" i="1"/>
  <c r="AO151" i="1"/>
  <c r="AM151" i="1"/>
  <c r="V151" i="1"/>
  <c r="E151" i="1"/>
  <c r="BB210" i="1"/>
  <c r="BA210" i="1"/>
  <c r="AW210" i="1"/>
  <c r="AV210" i="1"/>
  <c r="AU210" i="1"/>
  <c r="AT210" i="1"/>
  <c r="AS210" i="1"/>
  <c r="AR210" i="1"/>
  <c r="AQ210" i="1"/>
  <c r="AP210" i="1"/>
  <c r="AO210" i="1"/>
  <c r="AM210" i="1"/>
  <c r="V210" i="1"/>
  <c r="E210" i="1"/>
  <c r="BB150" i="1"/>
  <c r="BA150" i="1"/>
  <c r="AW150" i="1"/>
  <c r="AV150" i="1"/>
  <c r="AU150" i="1"/>
  <c r="AT150" i="1"/>
  <c r="AS150" i="1"/>
  <c r="AR150" i="1"/>
  <c r="AQ150" i="1"/>
  <c r="AP150" i="1"/>
  <c r="AO150" i="1"/>
  <c r="AM150" i="1"/>
  <c r="V150" i="1"/>
  <c r="E150" i="1"/>
  <c r="BB209" i="1"/>
  <c r="BA209" i="1"/>
  <c r="AW209" i="1"/>
  <c r="AV209" i="1"/>
  <c r="AU209" i="1"/>
  <c r="AT209" i="1"/>
  <c r="AS209" i="1"/>
  <c r="AR209" i="1"/>
  <c r="AQ209" i="1"/>
  <c r="AP209" i="1"/>
  <c r="AO209" i="1"/>
  <c r="AM209" i="1"/>
  <c r="V209" i="1"/>
  <c r="E209" i="1"/>
  <c r="BB239" i="1"/>
  <c r="BA239" i="1"/>
  <c r="AW239" i="1"/>
  <c r="AV239" i="1"/>
  <c r="AU239" i="1"/>
  <c r="AT239" i="1"/>
  <c r="AS239" i="1"/>
  <c r="AR239" i="1"/>
  <c r="AQ239" i="1"/>
  <c r="AP239" i="1"/>
  <c r="AO239" i="1"/>
  <c r="AM239" i="1"/>
  <c r="V239" i="1"/>
  <c r="E239" i="1"/>
  <c r="BB208" i="1"/>
  <c r="BA208" i="1"/>
  <c r="AW208" i="1"/>
  <c r="AV208" i="1"/>
  <c r="AU208" i="1"/>
  <c r="AT208" i="1"/>
  <c r="AS208" i="1"/>
  <c r="AR208" i="1"/>
  <c r="AQ208" i="1"/>
  <c r="AP208" i="1"/>
  <c r="AO208" i="1"/>
  <c r="AM208" i="1"/>
  <c r="V208" i="1"/>
  <c r="E208" i="1"/>
  <c r="BB149" i="1"/>
  <c r="BA149" i="1"/>
  <c r="AW149" i="1"/>
  <c r="AV149" i="1"/>
  <c r="AU149" i="1"/>
  <c r="AT149" i="1"/>
  <c r="AS149" i="1"/>
  <c r="AR149" i="1"/>
  <c r="AQ149" i="1"/>
  <c r="AP149" i="1"/>
  <c r="AO149" i="1"/>
  <c r="AM149" i="1"/>
  <c r="V149" i="1"/>
  <c r="E149" i="1"/>
  <c r="BB207" i="1"/>
  <c r="BA207" i="1"/>
  <c r="AW207" i="1"/>
  <c r="AV207" i="1"/>
  <c r="AU207" i="1"/>
  <c r="AT207" i="1"/>
  <c r="AS207" i="1"/>
  <c r="AR207" i="1"/>
  <c r="AQ207" i="1"/>
  <c r="AP207" i="1"/>
  <c r="AO207" i="1"/>
  <c r="AM207" i="1"/>
  <c r="V207" i="1"/>
  <c r="E207" i="1"/>
  <c r="BB206" i="1"/>
  <c r="BA206" i="1"/>
  <c r="AW206" i="1"/>
  <c r="AV206" i="1"/>
  <c r="AU206" i="1"/>
  <c r="AT206" i="1"/>
  <c r="AS206" i="1"/>
  <c r="AR206" i="1"/>
  <c r="AQ206" i="1"/>
  <c r="AP206" i="1"/>
  <c r="AO206" i="1"/>
  <c r="AM206" i="1"/>
  <c r="V206" i="1"/>
  <c r="E206" i="1"/>
  <c r="BB91" i="1"/>
  <c r="BA91" i="1"/>
  <c r="AW91" i="1"/>
  <c r="AV91" i="1"/>
  <c r="AU91" i="1"/>
  <c r="AT91" i="1"/>
  <c r="AS91" i="1"/>
  <c r="AR91" i="1"/>
  <c r="AQ91" i="1"/>
  <c r="AP91" i="1"/>
  <c r="AO91" i="1"/>
  <c r="AM91" i="1"/>
  <c r="V91" i="1"/>
  <c r="E91" i="1"/>
  <c r="BB90" i="1"/>
  <c r="BA90" i="1"/>
  <c r="AW90" i="1"/>
  <c r="AV90" i="1"/>
  <c r="AU90" i="1"/>
  <c r="AT90" i="1"/>
  <c r="AS90" i="1"/>
  <c r="AR90" i="1"/>
  <c r="AQ90" i="1"/>
  <c r="AP90" i="1"/>
  <c r="AO90" i="1"/>
  <c r="AM90" i="1"/>
  <c r="V90" i="1"/>
  <c r="E90" i="1"/>
  <c r="BB205" i="1"/>
  <c r="BA205" i="1"/>
  <c r="AW205" i="1"/>
  <c r="AV205" i="1"/>
  <c r="AU205" i="1"/>
  <c r="AT205" i="1"/>
  <c r="AS205" i="1"/>
  <c r="AR205" i="1"/>
  <c r="AQ205" i="1"/>
  <c r="AP205" i="1"/>
  <c r="AO205" i="1"/>
  <c r="AM205" i="1"/>
  <c r="V205" i="1"/>
  <c r="E205" i="1"/>
  <c r="BB148" i="1"/>
  <c r="BA148" i="1"/>
  <c r="AW148" i="1"/>
  <c r="AV148" i="1"/>
  <c r="AU148" i="1"/>
  <c r="AT148" i="1"/>
  <c r="AS148" i="1"/>
  <c r="AR148" i="1"/>
  <c r="AQ148" i="1"/>
  <c r="AP148" i="1"/>
  <c r="AO148" i="1"/>
  <c r="AM148" i="1"/>
  <c r="V148" i="1"/>
  <c r="E148" i="1"/>
  <c r="BB147" i="1"/>
  <c r="BA147" i="1"/>
  <c r="AW147" i="1"/>
  <c r="AV147" i="1"/>
  <c r="AU147" i="1"/>
  <c r="AT147" i="1"/>
  <c r="AS147" i="1"/>
  <c r="AR147" i="1"/>
  <c r="AQ147" i="1"/>
  <c r="AP147" i="1"/>
  <c r="AO147" i="1"/>
  <c r="AM147" i="1"/>
  <c r="V147" i="1"/>
  <c r="E147" i="1"/>
  <c r="BB89" i="1"/>
  <c r="BA89" i="1"/>
  <c r="AW89" i="1"/>
  <c r="AV89" i="1"/>
  <c r="AU89" i="1"/>
  <c r="AT89" i="1"/>
  <c r="AS89" i="1"/>
  <c r="AR89" i="1"/>
  <c r="AQ89" i="1"/>
  <c r="AP89" i="1"/>
  <c r="AO89" i="1"/>
  <c r="AM89" i="1"/>
  <c r="V89" i="1"/>
  <c r="E89" i="1"/>
  <c r="BB146" i="1"/>
  <c r="BA146" i="1"/>
  <c r="AW146" i="1"/>
  <c r="AV146" i="1"/>
  <c r="AU146" i="1"/>
  <c r="AT146" i="1"/>
  <c r="AS146" i="1"/>
  <c r="AR146" i="1"/>
  <c r="AQ146" i="1"/>
  <c r="AP146" i="1"/>
  <c r="AO146" i="1"/>
  <c r="AM146" i="1"/>
  <c r="V146" i="1"/>
  <c r="E146" i="1"/>
  <c r="BB238" i="1"/>
  <c r="BA238" i="1"/>
  <c r="AW238" i="1"/>
  <c r="AV238" i="1"/>
  <c r="AU238" i="1"/>
  <c r="AT238" i="1"/>
  <c r="AS238" i="1"/>
  <c r="AR238" i="1"/>
  <c r="AQ238" i="1"/>
  <c r="AP238" i="1"/>
  <c r="AO238" i="1"/>
  <c r="AM238" i="1"/>
  <c r="V238" i="1"/>
  <c r="E238" i="1"/>
  <c r="BB204" i="1"/>
  <c r="BA204" i="1"/>
  <c r="AW204" i="1"/>
  <c r="AV204" i="1"/>
  <c r="AU204" i="1"/>
  <c r="AT204" i="1"/>
  <c r="AS204" i="1"/>
  <c r="AR204" i="1"/>
  <c r="AQ204" i="1"/>
  <c r="AP204" i="1"/>
  <c r="AO204" i="1"/>
  <c r="AM204" i="1"/>
  <c r="V204" i="1"/>
  <c r="E204" i="1"/>
  <c r="BB145" i="1"/>
  <c r="BA145" i="1"/>
  <c r="AW145" i="1"/>
  <c r="AV145" i="1"/>
  <c r="AU145" i="1"/>
  <c r="AT145" i="1"/>
  <c r="AS145" i="1"/>
  <c r="AR145" i="1"/>
  <c r="AQ145" i="1"/>
  <c r="AP145" i="1"/>
  <c r="AO145" i="1"/>
  <c r="AM145" i="1"/>
  <c r="V145" i="1"/>
  <c r="E145" i="1"/>
  <c r="BB144" i="1"/>
  <c r="BA144" i="1"/>
  <c r="AW144" i="1"/>
  <c r="AV144" i="1"/>
  <c r="AU144" i="1"/>
  <c r="AT144" i="1"/>
  <c r="AS144" i="1"/>
  <c r="AR144" i="1"/>
  <c r="AQ144" i="1"/>
  <c r="AP144" i="1"/>
  <c r="AO144" i="1"/>
  <c r="AM144" i="1"/>
  <c r="V144" i="1"/>
  <c r="E144" i="1"/>
  <c r="BB237" i="1"/>
  <c r="BA237" i="1"/>
  <c r="AW237" i="1"/>
  <c r="AV237" i="1"/>
  <c r="AU237" i="1"/>
  <c r="AT237" i="1"/>
  <c r="AS237" i="1"/>
  <c r="AR237" i="1"/>
  <c r="AQ237" i="1"/>
  <c r="AP237" i="1"/>
  <c r="AO237" i="1"/>
  <c r="AM237" i="1"/>
  <c r="V237" i="1"/>
  <c r="E237" i="1"/>
  <c r="BB203" i="1"/>
  <c r="BA203" i="1"/>
  <c r="AW203" i="1"/>
  <c r="AV203" i="1"/>
  <c r="AU203" i="1"/>
  <c r="AT203" i="1"/>
  <c r="AS203" i="1"/>
  <c r="AR203" i="1"/>
  <c r="AQ203" i="1"/>
  <c r="AP203" i="1"/>
  <c r="AO203" i="1"/>
  <c r="AM203" i="1"/>
  <c r="V203" i="1"/>
  <c r="E203" i="1"/>
  <c r="BB143" i="1"/>
  <c r="BA143" i="1"/>
  <c r="AW143" i="1"/>
  <c r="AV143" i="1"/>
  <c r="AU143" i="1"/>
  <c r="AT143" i="1"/>
  <c r="AS143" i="1"/>
  <c r="AR143" i="1"/>
  <c r="AQ143" i="1"/>
  <c r="AP143" i="1"/>
  <c r="AO143" i="1"/>
  <c r="AM143" i="1"/>
  <c r="V143" i="1"/>
  <c r="E143" i="1"/>
  <c r="BB142" i="1"/>
  <c r="BA142" i="1"/>
  <c r="AW142" i="1"/>
  <c r="AV142" i="1"/>
  <c r="AU142" i="1"/>
  <c r="AT142" i="1"/>
  <c r="AS142" i="1"/>
  <c r="AR142" i="1"/>
  <c r="AQ142" i="1"/>
  <c r="AP142" i="1"/>
  <c r="AO142" i="1"/>
  <c r="AM142" i="1"/>
  <c r="V142" i="1"/>
  <c r="E142" i="1"/>
  <c r="BB236" i="1"/>
  <c r="BA236" i="1"/>
  <c r="AW236" i="1"/>
  <c r="AV236" i="1"/>
  <c r="AU236" i="1"/>
  <c r="AT236" i="1"/>
  <c r="AS236" i="1"/>
  <c r="AR236" i="1"/>
  <c r="AQ236" i="1"/>
  <c r="AP236" i="1"/>
  <c r="AO236" i="1"/>
  <c r="AM236" i="1"/>
  <c r="V236" i="1"/>
  <c r="E236" i="1"/>
  <c r="BB202" i="1"/>
  <c r="BA202" i="1"/>
  <c r="AW202" i="1"/>
  <c r="AV202" i="1"/>
  <c r="AU202" i="1"/>
  <c r="AT202" i="1"/>
  <c r="AS202" i="1"/>
  <c r="AR202" i="1"/>
  <c r="AQ202" i="1"/>
  <c r="AP202" i="1"/>
  <c r="AO202" i="1"/>
  <c r="AM202" i="1"/>
  <c r="V202" i="1"/>
  <c r="E202" i="1"/>
  <c r="BB88" i="1"/>
  <c r="BA88" i="1"/>
  <c r="AW88" i="1"/>
  <c r="AV88" i="1"/>
  <c r="AU88" i="1"/>
  <c r="AT88" i="1"/>
  <c r="AS88" i="1"/>
  <c r="AR88" i="1"/>
  <c r="AQ88" i="1"/>
  <c r="AP88" i="1"/>
  <c r="AO88" i="1"/>
  <c r="AM88" i="1"/>
  <c r="V88" i="1"/>
  <c r="E88" i="1"/>
  <c r="BB87" i="1"/>
  <c r="BA87" i="1"/>
  <c r="AW87" i="1"/>
  <c r="AV87" i="1"/>
  <c r="AU87" i="1"/>
  <c r="AT87" i="1"/>
  <c r="AS87" i="1"/>
  <c r="AR87" i="1"/>
  <c r="AQ87" i="1"/>
  <c r="AP87" i="1"/>
  <c r="AO87" i="1"/>
  <c r="AM87" i="1"/>
  <c r="V87" i="1"/>
  <c r="E87" i="1"/>
  <c r="BB201" i="1"/>
  <c r="BA201" i="1"/>
  <c r="AW201" i="1"/>
  <c r="AV201" i="1"/>
  <c r="AU201" i="1"/>
  <c r="AT201" i="1"/>
  <c r="AS201" i="1"/>
  <c r="AR201" i="1"/>
  <c r="AQ201" i="1"/>
  <c r="AP201" i="1"/>
  <c r="AO201" i="1"/>
  <c r="AM201" i="1"/>
  <c r="V201" i="1"/>
  <c r="E201" i="1"/>
  <c r="BB141" i="1"/>
  <c r="BA141" i="1"/>
  <c r="AW141" i="1"/>
  <c r="AV141" i="1"/>
  <c r="AU141" i="1"/>
  <c r="AT141" i="1"/>
  <c r="AS141" i="1"/>
  <c r="AR141" i="1"/>
  <c r="AQ141" i="1"/>
  <c r="AP141" i="1"/>
  <c r="AO141" i="1"/>
  <c r="AM141" i="1"/>
  <c r="V141" i="1"/>
  <c r="E141" i="1"/>
  <c r="BB200" i="1"/>
  <c r="BA200" i="1"/>
  <c r="AW200" i="1"/>
  <c r="AV200" i="1"/>
  <c r="AU200" i="1"/>
  <c r="AT200" i="1"/>
  <c r="AS200" i="1"/>
  <c r="AR200" i="1"/>
  <c r="AQ200" i="1"/>
  <c r="AP200" i="1"/>
  <c r="AO200" i="1"/>
  <c r="AM200" i="1"/>
  <c r="V200" i="1"/>
  <c r="E200" i="1"/>
  <c r="BB199" i="1"/>
  <c r="BA199" i="1"/>
  <c r="AW199" i="1"/>
  <c r="AV199" i="1"/>
  <c r="AU199" i="1"/>
  <c r="AT199" i="1"/>
  <c r="AS199" i="1"/>
  <c r="AR199" i="1"/>
  <c r="AQ199" i="1"/>
  <c r="AP199" i="1"/>
  <c r="AO199" i="1"/>
  <c r="AM199" i="1"/>
  <c r="V199" i="1"/>
  <c r="E199" i="1"/>
  <c r="BB235" i="1"/>
  <c r="BA235" i="1"/>
  <c r="AW235" i="1"/>
  <c r="AV235" i="1"/>
  <c r="AU235" i="1"/>
  <c r="AT235" i="1"/>
  <c r="AS235" i="1"/>
  <c r="AR235" i="1"/>
  <c r="AQ235" i="1"/>
  <c r="AP235" i="1"/>
  <c r="AO235" i="1"/>
  <c r="AM235" i="1"/>
  <c r="V235" i="1"/>
  <c r="E235" i="1"/>
  <c r="BB140" i="1"/>
  <c r="BA140" i="1"/>
  <c r="AW140" i="1"/>
  <c r="AV140" i="1"/>
  <c r="AU140" i="1"/>
  <c r="AT140" i="1"/>
  <c r="AS140" i="1"/>
  <c r="AR140" i="1"/>
  <c r="AQ140" i="1"/>
  <c r="AP140" i="1"/>
  <c r="AO140" i="1"/>
  <c r="AM140" i="1"/>
  <c r="V140" i="1"/>
  <c r="E140" i="1"/>
  <c r="BB197" i="1"/>
  <c r="BA197" i="1"/>
  <c r="AW197" i="1"/>
  <c r="AV197" i="1"/>
  <c r="AU197" i="1"/>
  <c r="AT197" i="1"/>
  <c r="AS197" i="1"/>
  <c r="AR197" i="1"/>
  <c r="AQ197" i="1"/>
  <c r="AP197" i="1"/>
  <c r="AO197" i="1"/>
  <c r="AM197" i="1"/>
  <c r="V197" i="1"/>
  <c r="E197" i="1"/>
  <c r="BB196" i="1"/>
  <c r="BA196" i="1"/>
  <c r="AW196" i="1"/>
  <c r="AV196" i="1"/>
  <c r="AU196" i="1"/>
  <c r="AT196" i="1"/>
  <c r="AS196" i="1"/>
  <c r="AR196" i="1"/>
  <c r="AQ196" i="1"/>
  <c r="AP196" i="1"/>
  <c r="AO196" i="1"/>
  <c r="AM196" i="1"/>
  <c r="V196" i="1"/>
  <c r="E196" i="1"/>
  <c r="BB139" i="1"/>
  <c r="BA139" i="1"/>
  <c r="AW139" i="1"/>
  <c r="AV139" i="1"/>
  <c r="AU139" i="1"/>
  <c r="AT139" i="1"/>
  <c r="AS139" i="1"/>
  <c r="AR139" i="1"/>
  <c r="AQ139" i="1"/>
  <c r="AP139" i="1"/>
  <c r="AO139" i="1"/>
  <c r="AM139" i="1"/>
  <c r="V139" i="1"/>
  <c r="E139" i="1"/>
  <c r="BB195" i="1"/>
  <c r="BA195" i="1"/>
  <c r="AW195" i="1"/>
  <c r="AV195" i="1"/>
  <c r="AU195" i="1"/>
  <c r="AT195" i="1"/>
  <c r="AS195" i="1"/>
  <c r="AR195" i="1"/>
  <c r="AQ195" i="1"/>
  <c r="AP195" i="1"/>
  <c r="AO195" i="1"/>
  <c r="AM195" i="1"/>
  <c r="V195" i="1"/>
  <c r="E195" i="1"/>
  <c r="BB86" i="1"/>
  <c r="BA86" i="1"/>
  <c r="AW86" i="1"/>
  <c r="AV86" i="1"/>
  <c r="AU86" i="1"/>
  <c r="AT86" i="1"/>
  <c r="AS86" i="1"/>
  <c r="AR86" i="1"/>
  <c r="AQ86" i="1"/>
  <c r="AP86" i="1"/>
  <c r="AO86" i="1"/>
  <c r="AM86" i="1"/>
  <c r="V86" i="1"/>
  <c r="E86" i="1"/>
  <c r="BB194" i="1"/>
  <c r="BA194" i="1"/>
  <c r="AW194" i="1"/>
  <c r="AV194" i="1"/>
  <c r="AU194" i="1"/>
  <c r="AT194" i="1"/>
  <c r="AS194" i="1"/>
  <c r="AR194" i="1"/>
  <c r="AQ194" i="1"/>
  <c r="AP194" i="1"/>
  <c r="AO194" i="1"/>
  <c r="AM194" i="1"/>
  <c r="V194" i="1"/>
  <c r="E194" i="1"/>
  <c r="BB137" i="1"/>
  <c r="BA137" i="1"/>
  <c r="AW137" i="1"/>
  <c r="AV137" i="1"/>
  <c r="AU137" i="1"/>
  <c r="AT137" i="1"/>
  <c r="AS137" i="1"/>
  <c r="AR137" i="1"/>
  <c r="AQ137" i="1"/>
  <c r="AP137" i="1"/>
  <c r="AO137" i="1"/>
  <c r="AM137" i="1"/>
  <c r="V137" i="1"/>
  <c r="E137" i="1"/>
  <c r="BB85" i="1"/>
  <c r="BA85" i="1"/>
  <c r="AW85" i="1"/>
  <c r="AV85" i="1"/>
  <c r="AU85" i="1"/>
  <c r="AT85" i="1"/>
  <c r="AS85" i="1"/>
  <c r="AR85" i="1"/>
  <c r="AQ85" i="1"/>
  <c r="AP85" i="1"/>
  <c r="AO85" i="1"/>
  <c r="AM85" i="1"/>
  <c r="V85" i="1"/>
  <c r="E85" i="1"/>
  <c r="BB135" i="1"/>
  <c r="BA135" i="1"/>
  <c r="AW135" i="1"/>
  <c r="AV135" i="1"/>
  <c r="AU135" i="1"/>
  <c r="AT135" i="1"/>
  <c r="AS135" i="1"/>
  <c r="AR135" i="1"/>
  <c r="AQ135" i="1"/>
  <c r="AP135" i="1"/>
  <c r="AO135" i="1"/>
  <c r="AM135" i="1"/>
  <c r="V135" i="1"/>
  <c r="E135" i="1"/>
  <c r="BB134" i="1"/>
  <c r="BA134" i="1"/>
  <c r="AW134" i="1"/>
  <c r="AV134" i="1"/>
  <c r="AU134" i="1"/>
  <c r="AT134" i="1"/>
  <c r="AS134" i="1"/>
  <c r="AR134" i="1"/>
  <c r="AQ134" i="1"/>
  <c r="AP134" i="1"/>
  <c r="AO134" i="1"/>
  <c r="AM134" i="1"/>
  <c r="E134" i="1"/>
  <c r="BB133" i="1"/>
  <c r="BA133" i="1"/>
  <c r="AW133" i="1"/>
  <c r="AV133" i="1"/>
  <c r="AU133" i="1"/>
  <c r="AT133" i="1"/>
  <c r="AS133" i="1"/>
  <c r="AR133" i="1"/>
  <c r="AQ133" i="1"/>
  <c r="AP133" i="1"/>
  <c r="AO133" i="1"/>
  <c r="AM133" i="1"/>
  <c r="V133" i="1"/>
  <c r="E133" i="1"/>
  <c r="BB234" i="1"/>
  <c r="BA234" i="1"/>
  <c r="AW234" i="1"/>
  <c r="AV234" i="1"/>
  <c r="AU234" i="1"/>
  <c r="AT234" i="1"/>
  <c r="AS234" i="1"/>
  <c r="AR234" i="1"/>
  <c r="AQ234" i="1"/>
  <c r="AP234" i="1"/>
  <c r="AO234" i="1"/>
  <c r="AM234" i="1"/>
  <c r="V234" i="1"/>
  <c r="E234" i="1"/>
  <c r="BB132" i="1"/>
  <c r="BA132" i="1"/>
  <c r="AW132" i="1"/>
  <c r="AV132" i="1"/>
  <c r="AU132" i="1"/>
  <c r="AT132" i="1"/>
  <c r="AS132" i="1"/>
  <c r="AR132" i="1"/>
  <c r="AQ132" i="1"/>
  <c r="AP132" i="1"/>
  <c r="AO132" i="1"/>
  <c r="AM132" i="1"/>
  <c r="V132" i="1"/>
  <c r="E132" i="1"/>
  <c r="BB131" i="1"/>
  <c r="BA131" i="1"/>
  <c r="AW131" i="1"/>
  <c r="AV131" i="1"/>
  <c r="AU131" i="1"/>
  <c r="AT131" i="1"/>
  <c r="AS131" i="1"/>
  <c r="AR131" i="1"/>
  <c r="AQ131" i="1"/>
  <c r="AP131" i="1"/>
  <c r="AO131" i="1"/>
  <c r="AM131" i="1"/>
  <c r="V131" i="1"/>
  <c r="E131" i="1"/>
  <c r="BB130" i="1"/>
  <c r="BA130" i="1"/>
  <c r="AW130" i="1"/>
  <c r="AV130" i="1"/>
  <c r="AU130" i="1"/>
  <c r="AT130" i="1"/>
  <c r="AS130" i="1"/>
  <c r="AR130" i="1"/>
  <c r="AQ130" i="1"/>
  <c r="AP130" i="1"/>
  <c r="AO130" i="1"/>
  <c r="AM130" i="1"/>
  <c r="V130" i="1"/>
  <c r="E130" i="1"/>
  <c r="BB129" i="1"/>
  <c r="BA129" i="1"/>
  <c r="AW129" i="1"/>
  <c r="AV129" i="1"/>
  <c r="AU129" i="1"/>
  <c r="AT129" i="1"/>
  <c r="AS129" i="1"/>
  <c r="AR129" i="1"/>
  <c r="AQ129" i="1"/>
  <c r="AP129" i="1"/>
  <c r="AO129" i="1"/>
  <c r="AM129" i="1"/>
  <c r="V129" i="1"/>
  <c r="E129" i="1"/>
  <c r="BB84" i="1"/>
  <c r="BA84" i="1"/>
  <c r="AW84" i="1"/>
  <c r="AV84" i="1"/>
  <c r="AU84" i="1"/>
  <c r="AT84" i="1"/>
  <c r="AS84" i="1"/>
  <c r="AR84" i="1"/>
  <c r="AQ84" i="1"/>
  <c r="AP84" i="1"/>
  <c r="AO84" i="1"/>
  <c r="AM84" i="1"/>
  <c r="V84" i="1"/>
  <c r="E84" i="1"/>
  <c r="BB128" i="1"/>
  <c r="BA128" i="1"/>
  <c r="AW128" i="1"/>
  <c r="AV128" i="1"/>
  <c r="AU128" i="1"/>
  <c r="AT128" i="1"/>
  <c r="AS128" i="1"/>
  <c r="AR128" i="1"/>
  <c r="AQ128" i="1"/>
  <c r="AP128" i="1"/>
  <c r="AO128" i="1"/>
  <c r="AM128" i="1"/>
  <c r="V128" i="1"/>
  <c r="E128" i="1"/>
  <c r="BB192" i="1"/>
  <c r="BA192" i="1"/>
  <c r="AW192" i="1"/>
  <c r="AV192" i="1"/>
  <c r="AU192" i="1"/>
  <c r="AT192" i="1"/>
  <c r="AS192" i="1"/>
  <c r="AR192" i="1"/>
  <c r="AQ192" i="1"/>
  <c r="AP192" i="1"/>
  <c r="AO192" i="1"/>
  <c r="AM192" i="1"/>
  <c r="V192" i="1"/>
  <c r="E192" i="1"/>
  <c r="BB127" i="1"/>
  <c r="BA127" i="1"/>
  <c r="AW127" i="1"/>
  <c r="AV127" i="1"/>
  <c r="AU127" i="1"/>
  <c r="AT127" i="1"/>
  <c r="AS127" i="1"/>
  <c r="AR127" i="1"/>
  <c r="AQ127" i="1"/>
  <c r="AP127" i="1"/>
  <c r="AO127" i="1"/>
  <c r="AM127" i="1"/>
  <c r="V127" i="1"/>
  <c r="E127" i="1"/>
  <c r="BB233" i="1"/>
  <c r="BA233" i="1"/>
  <c r="AW233" i="1"/>
  <c r="AV233" i="1"/>
  <c r="AU233" i="1"/>
  <c r="AT233" i="1"/>
  <c r="AS233" i="1"/>
  <c r="AR233" i="1"/>
  <c r="AQ233" i="1"/>
  <c r="AP233" i="1"/>
  <c r="AO233" i="1"/>
  <c r="AM233" i="1"/>
  <c r="V233" i="1"/>
  <c r="E233" i="1"/>
  <c r="BB126" i="1"/>
  <c r="BA126" i="1"/>
  <c r="AW126" i="1"/>
  <c r="AV126" i="1"/>
  <c r="AU126" i="1"/>
  <c r="AT126" i="1"/>
  <c r="AS126" i="1"/>
  <c r="AR126" i="1"/>
  <c r="AQ126" i="1"/>
  <c r="AP126" i="1"/>
  <c r="AO126" i="1"/>
  <c r="AM126" i="1"/>
  <c r="V126" i="1"/>
  <c r="E126" i="1"/>
  <c r="BB125" i="1"/>
  <c r="BA125" i="1"/>
  <c r="AW125" i="1"/>
  <c r="AV125" i="1"/>
  <c r="AU125" i="1"/>
  <c r="AT125" i="1"/>
  <c r="AS125" i="1"/>
  <c r="AR125" i="1"/>
  <c r="AQ125" i="1"/>
  <c r="AP125" i="1"/>
  <c r="AO125" i="1"/>
  <c r="AM125" i="1"/>
  <c r="V125" i="1"/>
  <c r="E125" i="1"/>
  <c r="BB191" i="1"/>
  <c r="BA191" i="1"/>
  <c r="AW191" i="1"/>
  <c r="AV191" i="1"/>
  <c r="AU191" i="1"/>
  <c r="AT191" i="1"/>
  <c r="AS191" i="1"/>
  <c r="AR191" i="1"/>
  <c r="AQ191" i="1"/>
  <c r="AP191" i="1"/>
  <c r="AO191" i="1"/>
  <c r="AM191" i="1"/>
  <c r="V191" i="1"/>
  <c r="E191" i="1"/>
  <c r="BB124" i="1"/>
  <c r="BA124" i="1"/>
  <c r="AW124" i="1"/>
  <c r="AV124" i="1"/>
  <c r="AU124" i="1"/>
  <c r="AT124" i="1"/>
  <c r="AS124" i="1"/>
  <c r="AR124" i="1"/>
  <c r="AQ124" i="1"/>
  <c r="AP124" i="1"/>
  <c r="AO124" i="1"/>
  <c r="AM124" i="1"/>
  <c r="V124" i="1"/>
  <c r="E124" i="1"/>
  <c r="BB190" i="1"/>
  <c r="BA190" i="1"/>
  <c r="AW190" i="1"/>
  <c r="AV190" i="1"/>
  <c r="AU190" i="1"/>
  <c r="AT190" i="1"/>
  <c r="AS190" i="1"/>
  <c r="AR190" i="1"/>
  <c r="AQ190" i="1"/>
  <c r="AP190" i="1"/>
  <c r="AO190" i="1"/>
  <c r="AM190" i="1"/>
  <c r="V190" i="1"/>
  <c r="E190" i="1"/>
  <c r="BB189" i="1"/>
  <c r="BA189" i="1"/>
  <c r="AW189" i="1"/>
  <c r="AV189" i="1"/>
  <c r="AU189" i="1"/>
  <c r="AT189" i="1"/>
  <c r="AS189" i="1"/>
  <c r="AR189" i="1"/>
  <c r="AQ189" i="1"/>
  <c r="AP189" i="1"/>
  <c r="AO189" i="1"/>
  <c r="AM189" i="1"/>
  <c r="V189" i="1"/>
  <c r="E189" i="1"/>
  <c r="BB123" i="1"/>
  <c r="BA123" i="1"/>
  <c r="AW123" i="1"/>
  <c r="AV123" i="1"/>
  <c r="AU123" i="1"/>
  <c r="AT123" i="1"/>
  <c r="AS123" i="1"/>
  <c r="AR123" i="1"/>
  <c r="AQ123" i="1"/>
  <c r="AP123" i="1"/>
  <c r="AO123" i="1"/>
  <c r="AM123" i="1"/>
  <c r="V123" i="1"/>
  <c r="E123" i="1"/>
  <c r="BB122" i="1"/>
  <c r="BA122" i="1"/>
  <c r="AW122" i="1"/>
  <c r="AV122" i="1"/>
  <c r="AU122" i="1"/>
  <c r="AT122" i="1"/>
  <c r="AS122" i="1"/>
  <c r="AR122" i="1"/>
  <c r="AQ122" i="1"/>
  <c r="AP122" i="1"/>
  <c r="AO122" i="1"/>
  <c r="AM122" i="1"/>
  <c r="V122" i="1"/>
  <c r="E122" i="1"/>
  <c r="BB119" i="1"/>
  <c r="BA119" i="1"/>
  <c r="AW119" i="1"/>
  <c r="AV119" i="1"/>
  <c r="AU119" i="1"/>
  <c r="AT119" i="1"/>
  <c r="AS119" i="1"/>
  <c r="AR119" i="1"/>
  <c r="AQ119" i="1"/>
  <c r="AP119" i="1"/>
  <c r="AO119" i="1"/>
  <c r="AM119" i="1"/>
  <c r="V119" i="1"/>
  <c r="E119" i="1"/>
  <c r="BB184" i="1"/>
  <c r="BA184" i="1"/>
  <c r="AW184" i="1"/>
  <c r="AV184" i="1"/>
  <c r="AU184" i="1"/>
  <c r="AT184" i="1"/>
  <c r="AS184" i="1"/>
  <c r="AR184" i="1"/>
  <c r="AQ184" i="1"/>
  <c r="AP184" i="1"/>
  <c r="AO184" i="1"/>
  <c r="AM184" i="1"/>
  <c r="V184" i="1"/>
  <c r="E184" i="1"/>
  <c r="BB182" i="1"/>
  <c r="BA182" i="1"/>
  <c r="AW182" i="1"/>
  <c r="AV182" i="1"/>
  <c r="AU182" i="1"/>
  <c r="AT182" i="1"/>
  <c r="AS182" i="1"/>
  <c r="AR182" i="1"/>
  <c r="AQ182" i="1"/>
  <c r="AP182" i="1"/>
  <c r="AO182" i="1"/>
  <c r="AM182" i="1"/>
  <c r="V182" i="1"/>
  <c r="E182" i="1"/>
  <c r="BB117" i="1"/>
  <c r="BA117" i="1"/>
  <c r="AW117" i="1"/>
  <c r="AV117" i="1"/>
  <c r="AU117" i="1"/>
  <c r="AT117" i="1"/>
  <c r="AS117" i="1"/>
  <c r="AR117" i="1"/>
  <c r="AQ117" i="1"/>
  <c r="AP117" i="1"/>
  <c r="AO117" i="1"/>
  <c r="AM117" i="1"/>
  <c r="V117" i="1"/>
  <c r="E117" i="1"/>
  <c r="BB112" i="1"/>
  <c r="BA112" i="1"/>
  <c r="AW112" i="1"/>
  <c r="AV112" i="1"/>
  <c r="AU112" i="1"/>
  <c r="AT112" i="1"/>
  <c r="AS112" i="1"/>
  <c r="AR112" i="1"/>
  <c r="AQ112" i="1"/>
  <c r="AP112" i="1"/>
  <c r="AO112" i="1"/>
  <c r="AM112" i="1"/>
  <c r="V112" i="1"/>
  <c r="E112" i="1"/>
  <c r="BB108" i="1"/>
  <c r="BA108" i="1"/>
  <c r="AW108" i="1"/>
  <c r="AV108" i="1"/>
  <c r="AU108" i="1"/>
  <c r="AT108" i="1"/>
  <c r="AS108" i="1"/>
  <c r="AR108" i="1"/>
  <c r="AQ108" i="1"/>
  <c r="AP108" i="1"/>
  <c r="AO108" i="1"/>
  <c r="AM108" i="1"/>
  <c r="V108" i="1"/>
  <c r="E108" i="1"/>
  <c r="BB179" i="1"/>
  <c r="BA179" i="1"/>
  <c r="AW179" i="1"/>
  <c r="AV179" i="1"/>
  <c r="AU179" i="1"/>
  <c r="AT179" i="1"/>
  <c r="AS179" i="1"/>
  <c r="AR179" i="1"/>
  <c r="AQ179" i="1"/>
  <c r="AP179" i="1"/>
  <c r="AO179" i="1"/>
  <c r="AM179" i="1"/>
  <c r="V179" i="1"/>
  <c r="E179" i="1"/>
  <c r="BB226" i="1"/>
  <c r="BA226" i="1"/>
  <c r="AW226" i="1"/>
  <c r="AV226" i="1"/>
  <c r="AU226" i="1"/>
  <c r="AT226" i="1"/>
  <c r="AS226" i="1"/>
  <c r="AR226" i="1"/>
  <c r="AQ226" i="1"/>
  <c r="AP226" i="1"/>
  <c r="AO226" i="1"/>
  <c r="AM226" i="1"/>
  <c r="V226" i="1"/>
  <c r="E226" i="1"/>
  <c r="BB177" i="1"/>
  <c r="BA177" i="1"/>
  <c r="AW177" i="1"/>
  <c r="AV177" i="1"/>
  <c r="AU177" i="1"/>
  <c r="AT177" i="1"/>
  <c r="AS177" i="1"/>
  <c r="AR177" i="1"/>
  <c r="AQ177" i="1"/>
  <c r="AP177" i="1"/>
  <c r="AO177" i="1"/>
  <c r="AM177" i="1"/>
  <c r="V177" i="1"/>
  <c r="E177" i="1"/>
  <c r="BB223" i="1"/>
  <c r="BA223" i="1"/>
  <c r="AW223" i="1"/>
  <c r="AV223" i="1"/>
  <c r="AU223" i="1"/>
  <c r="AT223" i="1"/>
  <c r="AS223" i="1"/>
  <c r="AR223" i="1"/>
  <c r="AQ223" i="1"/>
  <c r="AP223" i="1"/>
  <c r="AO223" i="1"/>
  <c r="AM223" i="1"/>
  <c r="V223" i="1"/>
  <c r="E223" i="1"/>
  <c r="BB171" i="1"/>
  <c r="BA171" i="1"/>
  <c r="AW171" i="1"/>
  <c r="AV171" i="1"/>
  <c r="AU171" i="1"/>
  <c r="AT171" i="1"/>
  <c r="AS171" i="1"/>
  <c r="AR171" i="1"/>
  <c r="AQ171" i="1"/>
  <c r="AP171" i="1"/>
  <c r="AO171" i="1"/>
  <c r="AM171" i="1"/>
  <c r="V171" i="1"/>
  <c r="E171" i="1"/>
  <c r="BB219" i="1"/>
  <c r="BA219" i="1"/>
  <c r="AW219" i="1"/>
  <c r="AV219" i="1"/>
  <c r="AU219" i="1"/>
  <c r="AT219" i="1"/>
  <c r="AS219" i="1"/>
  <c r="AR219" i="1"/>
  <c r="AQ219" i="1"/>
  <c r="AP219" i="1"/>
  <c r="AO219" i="1"/>
  <c r="AM219" i="1"/>
  <c r="V219" i="1"/>
  <c r="E219" i="1"/>
  <c r="BB213" i="1"/>
  <c r="BA213" i="1"/>
  <c r="AW213" i="1"/>
  <c r="AV213" i="1"/>
  <c r="AU213" i="1"/>
  <c r="AT213" i="1"/>
  <c r="AS213" i="1"/>
  <c r="AR213" i="1"/>
  <c r="AQ213" i="1"/>
  <c r="AP213" i="1"/>
  <c r="AO213" i="1"/>
  <c r="AM213" i="1"/>
  <c r="V213" i="1"/>
  <c r="E213" i="1"/>
  <c r="BB155" i="1"/>
  <c r="BA155" i="1"/>
  <c r="AW155" i="1"/>
  <c r="AV155" i="1"/>
  <c r="AU155" i="1"/>
  <c r="AT155" i="1"/>
  <c r="AS155" i="1"/>
  <c r="AR155" i="1"/>
  <c r="AQ155" i="1"/>
  <c r="AP155" i="1"/>
  <c r="AO155" i="1"/>
  <c r="AM155" i="1"/>
  <c r="V155" i="1"/>
  <c r="E155" i="1"/>
  <c r="BB198" i="1"/>
  <c r="BA198" i="1"/>
  <c r="AW198" i="1"/>
  <c r="AV198" i="1"/>
  <c r="AU198" i="1"/>
  <c r="AT198" i="1"/>
  <c r="AS198" i="1"/>
  <c r="AR198" i="1"/>
  <c r="AQ198" i="1"/>
  <c r="AP198" i="1"/>
  <c r="AO198" i="1"/>
  <c r="AM198" i="1"/>
  <c r="V198" i="1"/>
  <c r="E198" i="1"/>
  <c r="BB193" i="1"/>
  <c r="BA193" i="1"/>
  <c r="AW193" i="1"/>
  <c r="AV193" i="1"/>
  <c r="AU193" i="1"/>
  <c r="AT193" i="1"/>
  <c r="AS193" i="1"/>
  <c r="AR193" i="1"/>
  <c r="AQ193" i="1"/>
  <c r="AP193" i="1"/>
  <c r="AO193" i="1"/>
  <c r="AM193" i="1"/>
  <c r="V193" i="1"/>
  <c r="E193" i="1"/>
  <c r="BB138" i="1"/>
  <c r="BA138" i="1"/>
  <c r="AW138" i="1"/>
  <c r="AV138" i="1"/>
  <c r="AU138" i="1"/>
  <c r="AT138" i="1"/>
  <c r="AS138" i="1"/>
  <c r="AR138" i="1"/>
  <c r="AQ138" i="1"/>
  <c r="AP138" i="1"/>
  <c r="AO138" i="1"/>
  <c r="AM138" i="1"/>
  <c r="V138" i="1"/>
  <c r="E138" i="1"/>
  <c r="BB136" i="1"/>
  <c r="BA136" i="1"/>
  <c r="AW136" i="1"/>
  <c r="AV136" i="1"/>
  <c r="AU136" i="1"/>
  <c r="AT136" i="1"/>
  <c r="AS136" i="1"/>
  <c r="AR136" i="1"/>
  <c r="AQ136" i="1"/>
  <c r="AP136" i="1"/>
  <c r="AO136" i="1"/>
  <c r="AM136" i="1"/>
  <c r="V136" i="1"/>
  <c r="E136" i="1"/>
  <c r="BB14" i="1"/>
  <c r="BA14" i="1"/>
  <c r="AW14" i="1"/>
  <c r="AV14" i="1"/>
  <c r="AU14" i="1"/>
  <c r="AT14" i="1"/>
  <c r="AS14" i="1"/>
  <c r="AR14" i="1"/>
  <c r="AQ14" i="1"/>
  <c r="AP14" i="1"/>
  <c r="AO14" i="1"/>
  <c r="AM14" i="1"/>
  <c r="V14" i="1"/>
  <c r="E14" i="1"/>
  <c r="BB16" i="1"/>
  <c r="BA16" i="1"/>
  <c r="AW16" i="1"/>
  <c r="AV16" i="1"/>
  <c r="AU16" i="1"/>
  <c r="AT16" i="1"/>
  <c r="AS16" i="1"/>
  <c r="AR16" i="1"/>
  <c r="AQ16" i="1"/>
  <c r="AP16" i="1"/>
  <c r="AO16" i="1"/>
  <c r="AM16" i="1"/>
  <c r="V16" i="1"/>
  <c r="E16" i="1"/>
  <c r="BB13" i="1"/>
  <c r="BA13" i="1"/>
  <c r="AW13" i="1"/>
  <c r="AV13" i="1"/>
  <c r="AU13" i="1"/>
  <c r="AT13" i="1"/>
  <c r="AS13" i="1"/>
  <c r="AR13" i="1"/>
  <c r="AQ13" i="1"/>
  <c r="AP13" i="1"/>
  <c r="AO13" i="1"/>
  <c r="AM13" i="1"/>
  <c r="V13" i="1"/>
  <c r="E13" i="1"/>
  <c r="BB12" i="1"/>
  <c r="BA12" i="1"/>
  <c r="AW12" i="1"/>
  <c r="AV12" i="1"/>
  <c r="AU12" i="1"/>
  <c r="AT12" i="1"/>
  <c r="AS12" i="1"/>
  <c r="AR12" i="1"/>
  <c r="AQ12" i="1"/>
  <c r="AP12" i="1"/>
  <c r="AO12" i="1"/>
  <c r="AM12" i="1"/>
  <c r="V12" i="1"/>
  <c r="E12" i="1"/>
  <c r="BB11" i="1"/>
  <c r="BA11" i="1"/>
  <c r="AW11" i="1"/>
  <c r="AV11" i="1"/>
  <c r="AU11" i="1"/>
  <c r="AT11" i="1"/>
  <c r="AS11" i="1"/>
  <c r="AR11" i="1"/>
  <c r="AQ11" i="1"/>
  <c r="AP11" i="1"/>
  <c r="AO11" i="1"/>
  <c r="AM11" i="1"/>
  <c r="V11" i="1"/>
  <c r="E11" i="1"/>
  <c r="BB10" i="1"/>
  <c r="BA10" i="1"/>
  <c r="AW10" i="1"/>
  <c r="AV10" i="1"/>
  <c r="AU10" i="1"/>
  <c r="AT10" i="1"/>
  <c r="AS10" i="1"/>
  <c r="AR10" i="1"/>
  <c r="AQ10" i="1"/>
  <c r="AP10" i="1"/>
  <c r="AO10" i="1"/>
  <c r="AM10" i="1"/>
  <c r="V10" i="1"/>
  <c r="E10" i="1"/>
  <c r="BB15" i="1"/>
  <c r="BA15" i="1"/>
  <c r="AW15" i="1"/>
  <c r="AV15" i="1"/>
  <c r="AU15" i="1"/>
  <c r="AT15" i="1"/>
  <c r="AS15" i="1"/>
  <c r="AR15" i="1"/>
  <c r="AQ15" i="1"/>
  <c r="AP15" i="1"/>
  <c r="AO15" i="1"/>
  <c r="AM15" i="1"/>
  <c r="V15" i="1"/>
  <c r="E15" i="1"/>
</calcChain>
</file>

<file path=xl/sharedStrings.xml><?xml version="1.0" encoding="utf-8"?>
<sst xmlns="http://schemas.openxmlformats.org/spreadsheetml/2006/main" count="2198" uniqueCount="782">
  <si>
    <t>Genes</t>
  </si>
  <si>
    <t>Nucleotide</t>
  </si>
  <si>
    <t>Mutation Type</t>
  </si>
  <si>
    <t>AA Substitution</t>
  </si>
  <si>
    <t>Total Detected</t>
  </si>
  <si>
    <t>Frequency</t>
  </si>
  <si>
    <t>Clade</t>
  </si>
  <si>
    <t>Clade Freq</t>
  </si>
  <si>
    <t>Wave</t>
  </si>
  <si>
    <t>Lineage</t>
  </si>
  <si>
    <t>Freq_Lineage</t>
  </si>
  <si>
    <t>20A</t>
  </si>
  <si>
    <t>20B</t>
  </si>
  <si>
    <t>19A</t>
  </si>
  <si>
    <t>21A (Delta)</t>
  </si>
  <si>
    <t>21B (Kappa)</t>
  </si>
  <si>
    <t>Freq_20A</t>
  </si>
  <si>
    <t>Freq_20B</t>
  </si>
  <si>
    <t>Freq_19A</t>
  </si>
  <si>
    <t>Freq_21A(Delta)</t>
  </si>
  <si>
    <t>Freq_21B(Kappa)</t>
  </si>
  <si>
    <t>1st Wave_freq</t>
  </si>
  <si>
    <t>2nd Wave_freq</t>
  </si>
  <si>
    <t>B.1.36</t>
  </si>
  <si>
    <t>B.1.537</t>
  </si>
  <si>
    <t>B.1.1.201</t>
  </si>
  <si>
    <t>B.1.153</t>
  </si>
  <si>
    <t>B.1.617.2</t>
  </si>
  <si>
    <t>B.1.1.306</t>
  </si>
  <si>
    <t>B.1.1.46</t>
  </si>
  <si>
    <t>B.1.36.8</t>
  </si>
  <si>
    <t>B.1.540</t>
  </si>
  <si>
    <t>B.1</t>
  </si>
  <si>
    <t>B.1.1.326</t>
  </si>
  <si>
    <t>B.1.210</t>
  </si>
  <si>
    <t>B.1.1</t>
  </si>
  <si>
    <t>B.1.1.137</t>
  </si>
  <si>
    <t>B.1.617.1</t>
  </si>
  <si>
    <t>B.1.1.216</t>
  </si>
  <si>
    <t>5'-UTR</t>
  </si>
  <si>
    <t>C66A</t>
  </si>
  <si>
    <t>C157T</t>
  </si>
  <si>
    <t>C180T</t>
  </si>
  <si>
    <t>C186T</t>
  </si>
  <si>
    <t>C203T</t>
  </si>
  <si>
    <t>G210T</t>
  </si>
  <si>
    <t>C241T</t>
  </si>
  <si>
    <t>ORF1a</t>
  </si>
  <si>
    <t>C313T</t>
  </si>
  <si>
    <t>C337T</t>
  </si>
  <si>
    <t>G338T</t>
  </si>
  <si>
    <t>D25Y</t>
  </si>
  <si>
    <t>G393A</t>
  </si>
  <si>
    <t>R43H</t>
  </si>
  <si>
    <t>C673T</t>
  </si>
  <si>
    <t>G713T</t>
  </si>
  <si>
    <t>G150C</t>
  </si>
  <si>
    <t>G848T</t>
  </si>
  <si>
    <t>G195C</t>
  </si>
  <si>
    <t>C934T</t>
  </si>
  <si>
    <t>G960A</t>
  </si>
  <si>
    <t>R232H</t>
  </si>
  <si>
    <t>G1048T</t>
  </si>
  <si>
    <t>K261N</t>
  </si>
  <si>
    <t>T1094C</t>
  </si>
  <si>
    <t>G1148T</t>
  </si>
  <si>
    <t>G295C</t>
  </si>
  <si>
    <t>C1191T</t>
  </si>
  <si>
    <t>P309L</t>
  </si>
  <si>
    <t>C1218T</t>
  </si>
  <si>
    <t>S318L</t>
  </si>
  <si>
    <t>C1267T</t>
  </si>
  <si>
    <t>G1268A</t>
  </si>
  <si>
    <t>D335N</t>
  </si>
  <si>
    <t>G1274T</t>
  </si>
  <si>
    <t>V337F</t>
  </si>
  <si>
    <t>C1288T</t>
  </si>
  <si>
    <t>C1457T</t>
  </si>
  <si>
    <t>R398C</t>
  </si>
  <si>
    <t>C1471T</t>
  </si>
  <si>
    <t>G1661T</t>
  </si>
  <si>
    <t>D466Y</t>
  </si>
  <si>
    <t>G1738T</t>
  </si>
  <si>
    <t>C1800T</t>
  </si>
  <si>
    <t>G1820A</t>
  </si>
  <si>
    <t>G519S</t>
  </si>
  <si>
    <t>C1912T</t>
  </si>
  <si>
    <t>C1938T</t>
  </si>
  <si>
    <t>S558F</t>
  </si>
  <si>
    <t>T1947C</t>
  </si>
  <si>
    <t>V561A</t>
  </si>
  <si>
    <t>C2325T</t>
  </si>
  <si>
    <t>A687V</t>
  </si>
  <si>
    <t>G2448A</t>
  </si>
  <si>
    <t>G728D</t>
  </si>
  <si>
    <t>C2509T</t>
  </si>
  <si>
    <t>A2560G</t>
  </si>
  <si>
    <t>C2644T</t>
  </si>
  <si>
    <t>C2676T</t>
  </si>
  <si>
    <t>P804L</t>
  </si>
  <si>
    <t>C2716T</t>
  </si>
  <si>
    <t>C2919T</t>
  </si>
  <si>
    <t>T2978C</t>
  </si>
  <si>
    <t>Y905H</t>
  </si>
  <si>
    <t>C3037T</t>
  </si>
  <si>
    <t>C3042A</t>
  </si>
  <si>
    <t>P926H</t>
  </si>
  <si>
    <t>C3096T</t>
  </si>
  <si>
    <t>S944L</t>
  </si>
  <si>
    <t>A3111G</t>
  </si>
  <si>
    <t>Y949C</t>
  </si>
  <si>
    <t>C3176T</t>
  </si>
  <si>
    <t>P971S</t>
  </si>
  <si>
    <t>G3401A</t>
  </si>
  <si>
    <t>V1046M</t>
  </si>
  <si>
    <t>A3456G</t>
  </si>
  <si>
    <t>Y1046C</t>
  </si>
  <si>
    <t>G3476A</t>
  </si>
  <si>
    <t>V1071I</t>
  </si>
  <si>
    <t>C3634T</t>
  </si>
  <si>
    <t>G3774A</t>
  </si>
  <si>
    <t>R1170H</t>
  </si>
  <si>
    <t>G3880T</t>
  </si>
  <si>
    <t>E1205D</t>
  </si>
  <si>
    <t>C4002T</t>
  </si>
  <si>
    <t>T1246I</t>
  </si>
  <si>
    <t>T4063C</t>
  </si>
  <si>
    <t>G4181T</t>
  </si>
  <si>
    <t>A1306S</t>
  </si>
  <si>
    <t>G4207T</t>
  </si>
  <si>
    <t>C4230T</t>
  </si>
  <si>
    <t>T1322I</t>
  </si>
  <si>
    <t>G4354A</t>
  </si>
  <si>
    <t>A4372G</t>
  </si>
  <si>
    <t>A4548G</t>
  </si>
  <si>
    <t>K1428R</t>
  </si>
  <si>
    <t>G4649T</t>
  </si>
  <si>
    <t>A1462S</t>
  </si>
  <si>
    <t>T4771C</t>
  </si>
  <si>
    <t>C4927T</t>
  </si>
  <si>
    <t>C4965T</t>
  </si>
  <si>
    <t>T1567I</t>
  </si>
  <si>
    <t>G5023T</t>
  </si>
  <si>
    <t>M1586I</t>
  </si>
  <si>
    <t>T5182C</t>
  </si>
  <si>
    <t>C5184T</t>
  </si>
  <si>
    <t>P1640L</t>
  </si>
  <si>
    <t>C5192T</t>
  </si>
  <si>
    <t>G5206C</t>
  </si>
  <si>
    <t>M1647I</t>
  </si>
  <si>
    <t>T5356C</t>
  </si>
  <si>
    <t>C5512T</t>
  </si>
  <si>
    <t>A5584G</t>
  </si>
  <si>
    <t>C5700A</t>
  </si>
  <si>
    <t>A8812D</t>
  </si>
  <si>
    <t>C5884T</t>
  </si>
  <si>
    <t>G5972T</t>
  </si>
  <si>
    <t>D1903Y</t>
  </si>
  <si>
    <t>A5995G</t>
  </si>
  <si>
    <t>A6105G</t>
  </si>
  <si>
    <t>G6169T</t>
  </si>
  <si>
    <t>G6266A</t>
  </si>
  <si>
    <t>A2001T</t>
  </si>
  <si>
    <t>C6310T</t>
  </si>
  <si>
    <t>G6337A</t>
  </si>
  <si>
    <t>T6343C</t>
  </si>
  <si>
    <t>G6352T</t>
  </si>
  <si>
    <t>K2029N</t>
  </si>
  <si>
    <t>C6402T</t>
  </si>
  <si>
    <t>P2046L</t>
  </si>
  <si>
    <t>G6446T</t>
  </si>
  <si>
    <t>V2061F</t>
  </si>
  <si>
    <t>C6525T</t>
  </si>
  <si>
    <t>T2087I</t>
  </si>
  <si>
    <t>G6533A</t>
  </si>
  <si>
    <t>V2090I</t>
  </si>
  <si>
    <t>C6539T</t>
  </si>
  <si>
    <t>H2092Y</t>
  </si>
  <si>
    <t>C6573T</t>
  </si>
  <si>
    <t>S2103F</t>
  </si>
  <si>
    <t>C6696T</t>
  </si>
  <si>
    <t>P2144L</t>
  </si>
  <si>
    <t>G6710A</t>
  </si>
  <si>
    <t>V2149I</t>
  </si>
  <si>
    <t>C6751T</t>
  </si>
  <si>
    <t>C6848T</t>
  </si>
  <si>
    <t>P2195S</t>
  </si>
  <si>
    <t>C6883T</t>
  </si>
  <si>
    <t>C6982T</t>
  </si>
  <si>
    <t>C7119T</t>
  </si>
  <si>
    <t>S2285F</t>
  </si>
  <si>
    <t>C7124T</t>
  </si>
  <si>
    <t>P2287S</t>
  </si>
  <si>
    <t>C7296T</t>
  </si>
  <si>
    <t>A2344V</t>
  </si>
  <si>
    <t>G7298T</t>
  </si>
  <si>
    <t>A2345S</t>
  </si>
  <si>
    <t>C7765T</t>
  </si>
  <si>
    <t>G8017T</t>
  </si>
  <si>
    <t>C8074T</t>
  </si>
  <si>
    <t>G8131A</t>
  </si>
  <si>
    <t>G8131T</t>
  </si>
  <si>
    <t>K2622N</t>
  </si>
  <si>
    <t>G8179T</t>
  </si>
  <si>
    <t>C8311T</t>
  </si>
  <si>
    <t>C8407T</t>
  </si>
  <si>
    <t>C8715T</t>
  </si>
  <si>
    <t>T2817I</t>
  </si>
  <si>
    <t>C8917T</t>
  </si>
  <si>
    <t>C8950T</t>
  </si>
  <si>
    <t>C8986T</t>
  </si>
  <si>
    <t>G9053T</t>
  </si>
  <si>
    <t>V2930L</t>
  </si>
  <si>
    <t>A9196G</t>
  </si>
  <si>
    <t>G9203A</t>
  </si>
  <si>
    <t>D2980N</t>
  </si>
  <si>
    <t>G9211T</t>
  </si>
  <si>
    <t>E2982D</t>
  </si>
  <si>
    <t>C9430T</t>
  </si>
  <si>
    <t>C9693T</t>
  </si>
  <si>
    <t>A3143V</t>
  </si>
  <si>
    <t>T9709C</t>
  </si>
  <si>
    <t>T9779A</t>
  </si>
  <si>
    <t>F3172I</t>
  </si>
  <si>
    <t>C9891T</t>
  </si>
  <si>
    <t>A3209V</t>
  </si>
  <si>
    <t>C9924T</t>
  </si>
  <si>
    <t>A3220V</t>
  </si>
  <si>
    <t>G9928T</t>
  </si>
  <si>
    <t>C9994T</t>
  </si>
  <si>
    <t>C10029T</t>
  </si>
  <si>
    <t>T3255I</t>
  </si>
  <si>
    <t>C10039T</t>
  </si>
  <si>
    <t>C10078T</t>
  </si>
  <si>
    <t>C10116T</t>
  </si>
  <si>
    <t>T3284I</t>
  </si>
  <si>
    <t>T10153C</t>
  </si>
  <si>
    <t>C10376T</t>
  </si>
  <si>
    <t>P3371S</t>
  </si>
  <si>
    <t>A10420G</t>
  </si>
  <si>
    <t>C10632T</t>
  </si>
  <si>
    <t>A3456V</t>
  </si>
  <si>
    <t>C10765T</t>
  </si>
  <si>
    <t>C10815T</t>
  </si>
  <si>
    <t>H3517S</t>
  </si>
  <si>
    <t>C11020T</t>
  </si>
  <si>
    <t>C11067T</t>
  </si>
  <si>
    <t>S3601F</t>
  </si>
  <si>
    <t>C11109T</t>
  </si>
  <si>
    <t>A3515V</t>
  </si>
  <si>
    <t>A11111C</t>
  </si>
  <si>
    <t>M3616L</t>
  </si>
  <si>
    <t>C11139T</t>
  </si>
  <si>
    <t>A3625V</t>
  </si>
  <si>
    <t>C11152T</t>
  </si>
  <si>
    <t>A11201G</t>
  </si>
  <si>
    <t>G11330T</t>
  </si>
  <si>
    <t>V3689L</t>
  </si>
  <si>
    <t>A11332G</t>
  </si>
  <si>
    <t>A11332T</t>
  </si>
  <si>
    <t>T11374C</t>
  </si>
  <si>
    <t>T11418C</t>
  </si>
  <si>
    <t>V3718A</t>
  </si>
  <si>
    <t>T11449C</t>
  </si>
  <si>
    <t>C11514T</t>
  </si>
  <si>
    <t>C11564T</t>
  </si>
  <si>
    <t>P3767S</t>
  </si>
  <si>
    <t>G11761T</t>
  </si>
  <si>
    <t>K3832N</t>
  </si>
  <si>
    <t>A11908G</t>
  </si>
  <si>
    <t>C11941T</t>
  </si>
  <si>
    <t>C11956T</t>
  </si>
  <si>
    <t>A11983G</t>
  </si>
  <si>
    <t>A11991G</t>
  </si>
  <si>
    <t>E3909G</t>
  </si>
  <si>
    <t>C12116T</t>
  </si>
  <si>
    <t>L3951F</t>
  </si>
  <si>
    <t>C12225T</t>
  </si>
  <si>
    <t>A3987V</t>
  </si>
  <si>
    <t>A12389G</t>
  </si>
  <si>
    <t>N4042D</t>
  </si>
  <si>
    <t>T12494C</t>
  </si>
  <si>
    <t>Y4077H</t>
  </si>
  <si>
    <t>C12534T</t>
  </si>
  <si>
    <t>C12546T</t>
  </si>
  <si>
    <t>A4094V</t>
  </si>
  <si>
    <t>A12547T</t>
  </si>
  <si>
    <t>G12569A</t>
  </si>
  <si>
    <t>V4102I</t>
  </si>
  <si>
    <t>C12624T</t>
  </si>
  <si>
    <t>P4120L</t>
  </si>
  <si>
    <t>T12646A</t>
  </si>
  <si>
    <t>G12707A</t>
  </si>
  <si>
    <t>A4148T</t>
  </si>
  <si>
    <t>C12781T</t>
  </si>
  <si>
    <t>T12946C</t>
  </si>
  <si>
    <t>C13019T</t>
  </si>
  <si>
    <t>A13039G</t>
  </si>
  <si>
    <t>G13045T</t>
  </si>
  <si>
    <t>G13159A</t>
  </si>
  <si>
    <t>G13348T</t>
  </si>
  <si>
    <t>G13459T</t>
  </si>
  <si>
    <t>C13536T</t>
  </si>
  <si>
    <t>ORF1b</t>
  </si>
  <si>
    <t>G13571T</t>
  </si>
  <si>
    <t>G35V</t>
  </si>
  <si>
    <t>A13712G</t>
  </si>
  <si>
    <t>K82R</t>
  </si>
  <si>
    <t>G13723T</t>
  </si>
  <si>
    <t>A86S</t>
  </si>
  <si>
    <t>A13898C</t>
  </si>
  <si>
    <t>D144A</t>
  </si>
  <si>
    <t>A13947T</t>
  </si>
  <si>
    <t>G14055T</t>
  </si>
  <si>
    <t>C14183T</t>
  </si>
  <si>
    <t>T239I</t>
  </si>
  <si>
    <t>C14184T</t>
  </si>
  <si>
    <t>A14255G</t>
  </si>
  <si>
    <t>K263R</t>
  </si>
  <si>
    <t>C14262T</t>
  </si>
  <si>
    <t>C14358T</t>
  </si>
  <si>
    <t>C14407T</t>
  </si>
  <si>
    <t>C14408T</t>
  </si>
  <si>
    <t>P314L</t>
  </si>
  <si>
    <t>G14452A</t>
  </si>
  <si>
    <t>V329I</t>
  </si>
  <si>
    <t>T14781C</t>
  </si>
  <si>
    <t>A14870C</t>
  </si>
  <si>
    <t>D468A</t>
  </si>
  <si>
    <t>G14874T</t>
  </si>
  <si>
    <t>K469N</t>
  </si>
  <si>
    <t>C14919T</t>
  </si>
  <si>
    <t>T15039C</t>
  </si>
  <si>
    <t>C15180A</t>
  </si>
  <si>
    <t>C15240T</t>
  </si>
  <si>
    <t>C15324T</t>
  </si>
  <si>
    <t>G15406T</t>
  </si>
  <si>
    <t>A647S</t>
  </si>
  <si>
    <t>C15407T</t>
  </si>
  <si>
    <t>A647V</t>
  </si>
  <si>
    <t>G15451A</t>
  </si>
  <si>
    <t>G6625S</t>
  </si>
  <si>
    <t>C15714T</t>
  </si>
  <si>
    <t>A15905G</t>
  </si>
  <si>
    <t>Q813R</t>
  </si>
  <si>
    <t>C16057T</t>
  </si>
  <si>
    <t>P864S</t>
  </si>
  <si>
    <t>G16068T</t>
  </si>
  <si>
    <t>E867D</t>
  </si>
  <si>
    <t>G16182T</t>
  </si>
  <si>
    <t>G16207T</t>
  </si>
  <si>
    <t>A914S</t>
  </si>
  <si>
    <t>T16306C</t>
  </si>
  <si>
    <t>F947L</t>
  </si>
  <si>
    <t>C16323T</t>
  </si>
  <si>
    <t>C16466T</t>
  </si>
  <si>
    <t>P1000L</t>
  </si>
  <si>
    <t>C16626T</t>
  </si>
  <si>
    <t>C16726T</t>
  </si>
  <si>
    <t>H1087Y</t>
  </si>
  <si>
    <t>G16852T</t>
  </si>
  <si>
    <t>G1129C</t>
  </si>
  <si>
    <t>C17156T</t>
  </si>
  <si>
    <t>T1230I</t>
  </si>
  <si>
    <t>G17211T</t>
  </si>
  <si>
    <t>L1248F</t>
  </si>
  <si>
    <t>C17304T</t>
  </si>
  <si>
    <t>G17331T</t>
  </si>
  <si>
    <t>E1288D</t>
  </si>
  <si>
    <t>G17341T</t>
  </si>
  <si>
    <t>D1292Y</t>
  </si>
  <si>
    <t>T17385G</t>
  </si>
  <si>
    <t>D1306E</t>
  </si>
  <si>
    <t>G17427T</t>
  </si>
  <si>
    <t>G17523T</t>
  </si>
  <si>
    <t>M1352I</t>
  </si>
  <si>
    <t>T17583C</t>
  </si>
  <si>
    <t>T18042A</t>
  </si>
  <si>
    <t>C18129T</t>
  </si>
  <si>
    <t>T18309C</t>
  </si>
  <si>
    <t>C18388T</t>
  </si>
  <si>
    <t>G18391T</t>
  </si>
  <si>
    <t>V1642F</t>
  </si>
  <si>
    <t>A18473T</t>
  </si>
  <si>
    <t>Q1669L</t>
  </si>
  <si>
    <t>C18555T</t>
  </si>
  <si>
    <t>G18636T</t>
  </si>
  <si>
    <t>C18647T</t>
  </si>
  <si>
    <t>P1727L</t>
  </si>
  <si>
    <t>T18699C</t>
  </si>
  <si>
    <t>C18713T</t>
  </si>
  <si>
    <t>A1749V</t>
  </si>
  <si>
    <t>C18744T</t>
  </si>
  <si>
    <t>C18747T</t>
  </si>
  <si>
    <t>C18877T</t>
  </si>
  <si>
    <t>C18928T</t>
  </si>
  <si>
    <t>P1821S</t>
  </si>
  <si>
    <t>C18979T</t>
  </si>
  <si>
    <t>H1838Y</t>
  </si>
  <si>
    <t>C19032T</t>
  </si>
  <si>
    <t>G19117T</t>
  </si>
  <si>
    <t>A1884S</t>
  </si>
  <si>
    <t>C19170T</t>
  </si>
  <si>
    <t>C19220T</t>
  </si>
  <si>
    <t>A1918V</t>
  </si>
  <si>
    <t>C19255T</t>
  </si>
  <si>
    <t>G19300T</t>
  </si>
  <si>
    <t>V1945L</t>
  </si>
  <si>
    <t>A19387G</t>
  </si>
  <si>
    <t>S1974G</t>
  </si>
  <si>
    <t>A19392G</t>
  </si>
  <si>
    <t>C19602T</t>
  </si>
  <si>
    <t>G19656T</t>
  </si>
  <si>
    <t>K2063M</t>
  </si>
  <si>
    <t>G19723T</t>
  </si>
  <si>
    <t>V2086F</t>
  </si>
  <si>
    <t>C19813T</t>
  </si>
  <si>
    <t>P2116S</t>
  </si>
  <si>
    <t>C19859T</t>
  </si>
  <si>
    <t>A2131B</t>
  </si>
  <si>
    <t>C19955T</t>
  </si>
  <si>
    <t>T2163I</t>
  </si>
  <si>
    <t>C19983T</t>
  </si>
  <si>
    <t>C20178T</t>
  </si>
  <si>
    <t>T20185C</t>
  </si>
  <si>
    <t>G20238T</t>
  </si>
  <si>
    <t>R2257S</t>
  </si>
  <si>
    <t>A20262G</t>
  </si>
  <si>
    <t>G20274T</t>
  </si>
  <si>
    <t>M2269I</t>
  </si>
  <si>
    <t>C20320T</t>
  </si>
  <si>
    <t>H2285Y</t>
  </si>
  <si>
    <t>C20389T</t>
  </si>
  <si>
    <t>R2308C</t>
  </si>
  <si>
    <t>A20396G</t>
  </si>
  <si>
    <t>T20401G</t>
  </si>
  <si>
    <t>S2312A</t>
  </si>
  <si>
    <t>A20458G</t>
  </si>
  <si>
    <t>I2331V</t>
  </si>
  <si>
    <t>A20952G</t>
  </si>
  <si>
    <t>C21017T</t>
  </si>
  <si>
    <t>T2517I</t>
  </si>
  <si>
    <t>C21077T</t>
  </si>
  <si>
    <t>T2537I</t>
  </si>
  <si>
    <t>T21144C</t>
  </si>
  <si>
    <t>G21204T</t>
  </si>
  <si>
    <t>K2579N</t>
  </si>
  <si>
    <t>C21304A</t>
  </si>
  <si>
    <t>G21305A</t>
  </si>
  <si>
    <t>T21408C</t>
  </si>
  <si>
    <t>G21424A</t>
  </si>
  <si>
    <t>G2653S</t>
  </si>
  <si>
    <t>C21552A</t>
  </si>
  <si>
    <t>S</t>
  </si>
  <si>
    <t>G21586T</t>
  </si>
  <si>
    <t>L8F</t>
  </si>
  <si>
    <t>G21604T</t>
  </si>
  <si>
    <t>C21618G</t>
  </si>
  <si>
    <t>T19R</t>
  </si>
  <si>
    <t>A21619G</t>
  </si>
  <si>
    <t>C21637T</t>
  </si>
  <si>
    <t>C21707T</t>
  </si>
  <si>
    <t>H49Y</t>
  </si>
  <si>
    <t>C21721T</t>
  </si>
  <si>
    <t>G21770T</t>
  </si>
  <si>
    <t>V70F</t>
  </si>
  <si>
    <t>G21800T</t>
  </si>
  <si>
    <t>D80Y</t>
  </si>
  <si>
    <t>C21855T</t>
  </si>
  <si>
    <t>S98F</t>
  </si>
  <si>
    <t>G22022A</t>
  </si>
  <si>
    <t>E154K</t>
  </si>
  <si>
    <t>C22188T</t>
  </si>
  <si>
    <t>P209L</t>
  </si>
  <si>
    <t>G22205T</t>
  </si>
  <si>
    <t>D215Y</t>
  </si>
  <si>
    <t>C22224T</t>
  </si>
  <si>
    <t>S221L</t>
  </si>
  <si>
    <t>G22225T</t>
  </si>
  <si>
    <t>C22227T</t>
  </si>
  <si>
    <t>G22335T</t>
  </si>
  <si>
    <t>W258L</t>
  </si>
  <si>
    <t>C22444T</t>
  </si>
  <si>
    <t>G22567T</t>
  </si>
  <si>
    <t>L335F</t>
  </si>
  <si>
    <t>C22624T</t>
  </si>
  <si>
    <t>T22777C</t>
  </si>
  <si>
    <t>T22917G</t>
  </si>
  <si>
    <t>L452R</t>
  </si>
  <si>
    <t>G22992T</t>
  </si>
  <si>
    <t>S477I</t>
  </si>
  <si>
    <t>C22995A</t>
  </si>
  <si>
    <t>T478K</t>
  </si>
  <si>
    <t>G23012C</t>
  </si>
  <si>
    <t>E484Q</t>
  </si>
  <si>
    <t>G23120T</t>
  </si>
  <si>
    <t>A520S</t>
  </si>
  <si>
    <t>C23248T</t>
  </si>
  <si>
    <t>G23282T</t>
  </si>
  <si>
    <t>D574Y</t>
  </si>
  <si>
    <t>G23311T</t>
  </si>
  <si>
    <t>E583D</t>
  </si>
  <si>
    <t>A23403G</t>
  </si>
  <si>
    <t>D614G</t>
  </si>
  <si>
    <t>C23520T</t>
  </si>
  <si>
    <t>A653V</t>
  </si>
  <si>
    <t>G23593C</t>
  </si>
  <si>
    <t>G23593T</t>
  </si>
  <si>
    <t>Q677H</t>
  </si>
  <si>
    <t>C23604G</t>
  </si>
  <si>
    <t>P681R</t>
  </si>
  <si>
    <t>G23611T</t>
  </si>
  <si>
    <t>C23635T</t>
  </si>
  <si>
    <t>C23921A</t>
  </si>
  <si>
    <t>Q78K</t>
  </si>
  <si>
    <t>C23929T</t>
  </si>
  <si>
    <t>C23997T</t>
  </si>
  <si>
    <t>O812L</t>
  </si>
  <si>
    <t>A24010G</t>
  </si>
  <si>
    <t>C24358T</t>
  </si>
  <si>
    <t>C24381T</t>
  </si>
  <si>
    <t>S940F</t>
  </si>
  <si>
    <t>G24410A</t>
  </si>
  <si>
    <t>D950N</t>
  </si>
  <si>
    <t>G24620T</t>
  </si>
  <si>
    <t>C24745T</t>
  </si>
  <si>
    <t>A24775T</t>
  </si>
  <si>
    <t>Q1071H</t>
  </si>
  <si>
    <t>C24784T</t>
  </si>
  <si>
    <t>G24872T</t>
  </si>
  <si>
    <t>V1104L</t>
  </si>
  <si>
    <t>A25018G</t>
  </si>
  <si>
    <t>T25251C</t>
  </si>
  <si>
    <t>V1230A</t>
  </si>
  <si>
    <t>G25290T</t>
  </si>
  <si>
    <t>C1243F</t>
  </si>
  <si>
    <t>T25312C</t>
  </si>
  <si>
    <t>C25350T</t>
  </si>
  <si>
    <t>P1263L</t>
  </si>
  <si>
    <t>C25413T</t>
  </si>
  <si>
    <t>G25456T</t>
  </si>
  <si>
    <t>D22Y</t>
  </si>
  <si>
    <t>C25469T</t>
  </si>
  <si>
    <t>S26L</t>
  </si>
  <si>
    <t>C25487T</t>
  </si>
  <si>
    <t>T32I</t>
  </si>
  <si>
    <t>G25494T</t>
  </si>
  <si>
    <t>C25528T</t>
  </si>
  <si>
    <t>L46F</t>
  </si>
  <si>
    <t>T25556G</t>
  </si>
  <si>
    <t>V55G</t>
  </si>
  <si>
    <t>G25563T</t>
  </si>
  <si>
    <t>Q57H</t>
  </si>
  <si>
    <t>A25596G</t>
  </si>
  <si>
    <t>G25621T</t>
  </si>
  <si>
    <t>V77F</t>
  </si>
  <si>
    <t>G25647T</t>
  </si>
  <si>
    <t>L85F</t>
  </si>
  <si>
    <t>G25687T</t>
  </si>
  <si>
    <t>A99S</t>
  </si>
  <si>
    <t>C25688T</t>
  </si>
  <si>
    <t>A99V</t>
  </si>
  <si>
    <t>G25690T</t>
  </si>
  <si>
    <t>G100C</t>
  </si>
  <si>
    <t>C25693T</t>
  </si>
  <si>
    <t>L101F</t>
  </si>
  <si>
    <t>G25720T</t>
  </si>
  <si>
    <t>A110S</t>
  </si>
  <si>
    <t>G25726C</t>
  </si>
  <si>
    <t>V112L</t>
  </si>
  <si>
    <t>G25819T</t>
  </si>
  <si>
    <t>A143S</t>
  </si>
  <si>
    <t>C25844T</t>
  </si>
  <si>
    <t>T151I</t>
  </si>
  <si>
    <t>G25855T</t>
  </si>
  <si>
    <t>B155Y</t>
  </si>
  <si>
    <t>G25922T</t>
  </si>
  <si>
    <t>S177I</t>
  </si>
  <si>
    <t>G25947T</t>
  </si>
  <si>
    <t>G25947C</t>
  </si>
  <si>
    <t>Q185H</t>
  </si>
  <si>
    <t>C25976T</t>
  </si>
  <si>
    <t>S195F</t>
  </si>
  <si>
    <t>C26022T</t>
  </si>
  <si>
    <t>C26029A</t>
  </si>
  <si>
    <t>Q213K</t>
  </si>
  <si>
    <t>C26060T</t>
  </si>
  <si>
    <t>T223I</t>
  </si>
  <si>
    <t>G26104T</t>
  </si>
  <si>
    <t>D238Y</t>
  </si>
  <si>
    <t>G26196A</t>
  </si>
  <si>
    <t>G26211T</t>
  </si>
  <si>
    <t>G26217T</t>
  </si>
  <si>
    <t>E</t>
  </si>
  <si>
    <t>C26270T</t>
  </si>
  <si>
    <t>T9I</t>
  </si>
  <si>
    <t>T26286C</t>
  </si>
  <si>
    <t>C26322T</t>
  </si>
  <si>
    <t>G26365T</t>
  </si>
  <si>
    <t>A41S</t>
  </si>
  <si>
    <t>C26469A</t>
  </si>
  <si>
    <t>M</t>
  </si>
  <si>
    <t>C26642T</t>
  </si>
  <si>
    <t>C26645T</t>
  </si>
  <si>
    <t>C26681T</t>
  </si>
  <si>
    <t>C26735T</t>
  </si>
  <si>
    <t>T26767G</t>
  </si>
  <si>
    <t>I82S</t>
  </si>
  <si>
    <t>G26828T</t>
  </si>
  <si>
    <t>C26873T</t>
  </si>
  <si>
    <t>C26907T</t>
  </si>
  <si>
    <t>G26951C</t>
  </si>
  <si>
    <t>C26985T</t>
  </si>
  <si>
    <t>H155Y</t>
  </si>
  <si>
    <t>A27006G</t>
  </si>
  <si>
    <t>K162E</t>
  </si>
  <si>
    <t>A27038T</t>
  </si>
  <si>
    <t>T27039A</t>
  </si>
  <si>
    <t>S173K</t>
  </si>
  <si>
    <t>C27040A</t>
  </si>
  <si>
    <t>C27110T</t>
  </si>
  <si>
    <t>T27210C</t>
  </si>
  <si>
    <t>G27261T</t>
  </si>
  <si>
    <t>R20S</t>
  </si>
  <si>
    <t>T27384C</t>
  </si>
  <si>
    <t>G27390T</t>
  </si>
  <si>
    <t>C27481T</t>
  </si>
  <si>
    <t>L30F</t>
  </si>
  <si>
    <t>C27509T</t>
  </si>
  <si>
    <t>T39I</t>
  </si>
  <si>
    <t>G27637T</t>
  </si>
  <si>
    <t>V82S</t>
  </si>
  <si>
    <t>T27638C</t>
  </si>
  <si>
    <t>G27703T</t>
  </si>
  <si>
    <t>V104F</t>
  </si>
  <si>
    <t>C27739T</t>
  </si>
  <si>
    <t>L116F</t>
  </si>
  <si>
    <t>C27752T</t>
  </si>
  <si>
    <t>T120I</t>
  </si>
  <si>
    <t>C27804T</t>
  </si>
  <si>
    <t>C27849T</t>
  </si>
  <si>
    <t>L32F</t>
  </si>
  <si>
    <t>G27857A</t>
  </si>
  <si>
    <t>C27858A</t>
  </si>
  <si>
    <t>Q35R</t>
  </si>
  <si>
    <t>C27874T</t>
  </si>
  <si>
    <t>T40I</t>
  </si>
  <si>
    <t>C27879T</t>
  </si>
  <si>
    <t>H42Y</t>
  </si>
  <si>
    <t>C27972T</t>
  </si>
  <si>
    <t>Q27*</t>
  </si>
  <si>
    <t>G28001T</t>
  </si>
  <si>
    <t>A28012G</t>
  </si>
  <si>
    <t>H40R</t>
  </si>
  <si>
    <t>G28056A</t>
  </si>
  <si>
    <t>A55T</t>
  </si>
  <si>
    <t>G28079T</t>
  </si>
  <si>
    <t>G28083T</t>
  </si>
  <si>
    <t>E64*</t>
  </si>
  <si>
    <t>G28086T</t>
  </si>
  <si>
    <t>A65S</t>
  </si>
  <si>
    <t>C28139T</t>
  </si>
  <si>
    <t>G28198T</t>
  </si>
  <si>
    <t>C102F</t>
  </si>
  <si>
    <t>G28221T</t>
  </si>
  <si>
    <t>E110*</t>
  </si>
  <si>
    <t>G28321T</t>
  </si>
  <si>
    <t>R13L</t>
  </si>
  <si>
    <t>G28423A</t>
  </si>
  <si>
    <t>R47H</t>
  </si>
  <si>
    <t>C28432T</t>
  </si>
  <si>
    <t>S50L</t>
  </si>
  <si>
    <t>A28461G</t>
  </si>
  <si>
    <t>D63G</t>
  </si>
  <si>
    <t>G28557T</t>
  </si>
  <si>
    <t>R95L</t>
  </si>
  <si>
    <t>N</t>
  </si>
  <si>
    <t>C28657T</t>
  </si>
  <si>
    <t>C28697T</t>
  </si>
  <si>
    <t>P142S</t>
  </si>
  <si>
    <t>G28703C</t>
  </si>
  <si>
    <t>D144H</t>
  </si>
  <si>
    <t>G28727T</t>
  </si>
  <si>
    <t>A152S</t>
  </si>
  <si>
    <t>C28744T</t>
  </si>
  <si>
    <t>G28747T</t>
  </si>
  <si>
    <t>C28751A</t>
  </si>
  <si>
    <t>Q160K</t>
  </si>
  <si>
    <t>T28843C</t>
  </si>
  <si>
    <t>C28849T</t>
  </si>
  <si>
    <t>G28851T</t>
  </si>
  <si>
    <t>S193I</t>
  </si>
  <si>
    <t>C28854T</t>
  </si>
  <si>
    <t>S194L</t>
  </si>
  <si>
    <t>G28857C</t>
  </si>
  <si>
    <t>R195T</t>
  </si>
  <si>
    <t>G28881A</t>
  </si>
  <si>
    <t>R203K</t>
  </si>
  <si>
    <t>G28881T</t>
  </si>
  <si>
    <t>R203M</t>
  </si>
  <si>
    <t>G28882A</t>
  </si>
  <si>
    <t>G28883C</t>
  </si>
  <si>
    <t>G204R</t>
  </si>
  <si>
    <t>C28887T</t>
  </si>
  <si>
    <t>T205I</t>
  </si>
  <si>
    <t>T28902C</t>
  </si>
  <si>
    <t>M210T</t>
  </si>
  <si>
    <t>G28916T</t>
  </si>
  <si>
    <t>G215C</t>
  </si>
  <si>
    <t>C28943T</t>
  </si>
  <si>
    <t>L224F</t>
  </si>
  <si>
    <t>C29011T</t>
  </si>
  <si>
    <t>G29027T</t>
  </si>
  <si>
    <t>A252S</t>
  </si>
  <si>
    <t>C29197T</t>
  </si>
  <si>
    <t>G29260T</t>
  </si>
  <si>
    <t>C29358T</t>
  </si>
  <si>
    <t>T362I</t>
  </si>
  <si>
    <t>G29402T</t>
  </si>
  <si>
    <t>D377Y</t>
  </si>
  <si>
    <t>G29422T</t>
  </si>
  <si>
    <t>G29425T</t>
  </si>
  <si>
    <t>Q384H</t>
  </si>
  <si>
    <t>G29427A</t>
  </si>
  <si>
    <t>R385K</t>
  </si>
  <si>
    <t>G29449T</t>
  </si>
  <si>
    <t>G29474T</t>
  </si>
  <si>
    <t>D401Y</t>
  </si>
  <si>
    <t>C29530T</t>
  </si>
  <si>
    <t>G29543T</t>
  </si>
  <si>
    <t>A29552G</t>
  </si>
  <si>
    <t>A29558G</t>
  </si>
  <si>
    <t>C29640T</t>
  </si>
  <si>
    <t>3'-UTR</t>
  </si>
  <si>
    <t>C29730T</t>
  </si>
  <si>
    <t>C29733T</t>
  </si>
  <si>
    <t>G29742T</t>
  </si>
  <si>
    <t>C29769T</t>
  </si>
  <si>
    <t>G29777T</t>
  </si>
  <si>
    <t>Gene</t>
  </si>
  <si>
    <t>1st Wave</t>
  </si>
  <si>
    <t>2nd Wave</t>
  </si>
  <si>
    <t>ORF3a</t>
  </si>
  <si>
    <t>ORF7b</t>
  </si>
  <si>
    <t>ORF8</t>
  </si>
  <si>
    <t>ORF6</t>
  </si>
  <si>
    <t>ORF7a</t>
  </si>
  <si>
    <t>Overall</t>
  </si>
  <si>
    <t>E gene</t>
  </si>
  <si>
    <t>M gene</t>
  </si>
  <si>
    <t>N gene</t>
  </si>
  <si>
    <t>S gene</t>
  </si>
  <si>
    <t>Count</t>
  </si>
  <si>
    <t>Wave_freq</t>
  </si>
  <si>
    <t>First</t>
  </si>
  <si>
    <t>Second</t>
  </si>
  <si>
    <t>Non-sense</t>
  </si>
  <si>
    <t>ORF9b</t>
  </si>
  <si>
    <t>Base substitution</t>
  </si>
  <si>
    <t>Overall total mutation</t>
  </si>
  <si>
    <t>Variants</t>
  </si>
  <si>
    <t>Base subtitution type</t>
  </si>
  <si>
    <t>Transition</t>
  </si>
  <si>
    <t>Transversion</t>
  </si>
  <si>
    <t>C&gt;T</t>
  </si>
  <si>
    <t>G&gt;T</t>
  </si>
  <si>
    <t>C&gt;A</t>
  </si>
  <si>
    <t>T&gt;C</t>
  </si>
  <si>
    <t>A&gt;G</t>
  </si>
  <si>
    <t>A&gt;T</t>
  </si>
  <si>
    <t>G&gt;C</t>
  </si>
  <si>
    <t>T&gt;G</t>
  </si>
  <si>
    <t>T&gt;A</t>
  </si>
  <si>
    <t>G&gt;A</t>
  </si>
  <si>
    <t>A&gt;C</t>
  </si>
  <si>
    <t>C&gt;G</t>
  </si>
  <si>
    <t>Table S5.1: The overall mutations detected across various genes in the SARS-CoV-2 genome sequences analyzed and their distribution and frequency amongst clades, lineages and the pandemic waves</t>
  </si>
  <si>
    <t>Table S5.2: Number of mutations detected in each gene of the SARS-CoV-2 genome sequences analyzed and their distribution and frequency amongst the pandemic waves</t>
  </si>
  <si>
    <t>Table S5.3: Distribution of the number of non-synonymous mutations in each gene of the SARS-CoV-2 genome sequences across the variants detected.</t>
  </si>
  <si>
    <t>Table S5.4: Distribution of the number of non-synonymous mutations in each gene of the SARS-CoV-2 genome sequences across the variants detected.</t>
  </si>
  <si>
    <t>Total mutation in First Wave</t>
  </si>
  <si>
    <t>Total mutation in Second Wave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</si>
</sst>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0" fontId="3" fillId="3" borderId="0" applyNumberFormat="0" applyBorder="0" applyAlignment="0" applyProtection="0"/>
    <xf numFmtId="49" fontId="4" fillId="0" borderId="2">
      <alignment horizontal="center"/>
    </xf>
    <xf numFmtId="0" fontId="5" fillId="0" borderId="0"/>
    <xf numFmtId="0" fontId="6" fillId="4" borderId="3" applyNumberFormat="0" applyAlignment="0" applyProtection="0"/>
  </cellStyleXfs>
  <cellXfs count="41">
    <xf numFmtId="0" fontId="0" fillId="0" borderId="0" xfId="0"/>
    <xf numFmtId="0" fontId="8" fillId="0" borderId="2" xfId="0" applyFont="1" applyBorder="1"/>
    <xf numFmtId="0" fontId="8" fillId="0" borderId="2" xfId="0" applyFont="1" applyBorder="1" applyAlignment="1">
      <alignment vertical="top"/>
    </xf>
    <xf numFmtId="0" fontId="10" fillId="4" borderId="3" xfId="6" applyFont="1" applyAlignment="1">
      <alignment vertical="top"/>
    </xf>
    <xf numFmtId="0" fontId="10" fillId="4" borderId="3" xfId="6" applyFont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10" fillId="4" borderId="5" xfId="6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0" fillId="0" borderId="0" xfId="0" applyFill="1" applyAlignment="1">
      <alignment vertical="top"/>
    </xf>
    <xf numFmtId="0" fontId="10" fillId="4" borderId="3" xfId="6" applyFont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10" fillId="0" borderId="2" xfId="2" applyFont="1" applyBorder="1" applyAlignment="1">
      <alignment horizontal="left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0" borderId="2" xfId="0" applyFont="1" applyFill="1" applyBorder="1" applyAlignment="1">
      <alignment vertical="top"/>
    </xf>
    <xf numFmtId="2" fontId="9" fillId="0" borderId="2" xfId="0" applyNumberFormat="1" applyFont="1" applyFill="1" applyBorder="1" applyAlignment="1">
      <alignment vertical="top"/>
    </xf>
    <xf numFmtId="0" fontId="11" fillId="0" borderId="0" xfId="0" applyFont="1" applyFill="1" applyAlignment="1">
      <alignment vertical="top" wrapText="1"/>
    </xf>
    <xf numFmtId="0" fontId="9" fillId="0" borderId="2" xfId="0" applyFont="1" applyFill="1" applyBorder="1" applyAlignment="1">
      <alignment horizontal="left" vertical="top"/>
    </xf>
    <xf numFmtId="2" fontId="9" fillId="0" borderId="2" xfId="0" applyNumberFormat="1" applyFont="1" applyFill="1" applyBorder="1" applyAlignment="1">
      <alignment horizontal="left" vertical="top"/>
    </xf>
    <xf numFmtId="0" fontId="11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2" fontId="9" fillId="0" borderId="2" xfId="3" applyNumberFormat="1" applyFont="1" applyFill="1" applyBorder="1" applyAlignment="1">
      <alignment horizontal="left" vertical="top"/>
    </xf>
    <xf numFmtId="0" fontId="9" fillId="0" borderId="2" xfId="1" applyFont="1" applyFill="1" applyBorder="1" applyAlignment="1">
      <alignment horizontal="left" vertical="top"/>
    </xf>
    <xf numFmtId="2" fontId="9" fillId="0" borderId="2" xfId="1" applyNumberFormat="1" applyFont="1" applyFill="1" applyBorder="1" applyAlignment="1">
      <alignment horizontal="left" vertical="top"/>
    </xf>
    <xf numFmtId="0" fontId="10" fillId="4" borderId="3" xfId="6" applyFont="1" applyAlignment="1">
      <alignment horizontal="left" vertical="top"/>
    </xf>
    <xf numFmtId="0" fontId="10" fillId="4" borderId="3" xfId="6" applyFont="1" applyAlignment="1">
      <alignment horizontal="left" vertical="top" wrapText="1"/>
    </xf>
    <xf numFmtId="0" fontId="10" fillId="4" borderId="3" xfId="6" applyFont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0" fillId="4" borderId="6" xfId="6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0" fillId="4" borderId="3" xfId="6" applyFont="1" applyAlignment="1">
      <alignment vertical="top"/>
    </xf>
    <xf numFmtId="0" fontId="10" fillId="4" borderId="3" xfId="6" applyFont="1" applyAlignment="1">
      <alignment wrapText="1"/>
    </xf>
    <xf numFmtId="0" fontId="7" fillId="0" borderId="4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wrapText="1"/>
    </xf>
    <xf numFmtId="0" fontId="10" fillId="4" borderId="5" xfId="6" applyFont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</cellXfs>
  <cellStyles count="7">
    <cellStyle name="Bad" xfId="1" builtinId="27"/>
    <cellStyle name="Check Cell 2" xfId="6"/>
    <cellStyle name="Good" xfId="3" builtinId="26"/>
    <cellStyle name="Heading 1" xfId="2" builtinId="16"/>
    <cellStyle name="Normal" xfId="0" builtinId="0"/>
    <cellStyle name="Normal 2" xfId="5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454"/>
  <sheetViews>
    <sheetView zoomScaleNormal="100" workbookViewId="0"/>
  </sheetViews>
  <sheetFormatPr defaultColWidth="11" defaultRowHeight="15.75" x14ac:dyDescent="0.25"/>
  <cols>
    <col min="1" max="1" width="9" style="8" bestFit="1" customWidth="1"/>
    <col min="2" max="2" width="12.375" style="8" customWidth="1"/>
    <col min="3" max="3" width="11.375" style="8" customWidth="1"/>
    <col min="4" max="4" width="13.875" style="8" customWidth="1"/>
    <col min="5" max="5" width="16.75" style="8" bestFit="1" customWidth="1"/>
    <col min="6" max="6" width="13.875" style="8" bestFit="1" customWidth="1"/>
    <col min="7" max="7" width="13.125" style="8" bestFit="1" customWidth="1"/>
    <col min="8" max="16" width="11" style="8"/>
    <col min="17" max="17" width="14.625" style="8" bestFit="1" customWidth="1"/>
    <col min="18" max="18" width="15.375" style="8" bestFit="1" customWidth="1"/>
    <col min="19" max="19" width="7.375" style="8" bestFit="1" customWidth="1"/>
    <col min="20" max="20" width="9.5" style="8" bestFit="1" customWidth="1"/>
    <col min="21" max="16384" width="11" style="8"/>
  </cols>
  <sheetData>
    <row r="1" spans="1:54" s="10" customFormat="1" x14ac:dyDescent="0.25">
      <c r="A1" s="10" t="s">
        <v>776</v>
      </c>
    </row>
    <row r="2" spans="1:54" ht="16.5" thickBot="1" x14ac:dyDescent="0.3"/>
    <row r="3" spans="1:54" s="17" customFormat="1" ht="17.25" thickTop="1" thickBot="1" x14ac:dyDescent="0.3">
      <c r="A3" s="26" t="s">
        <v>0</v>
      </c>
      <c r="B3" s="26" t="s">
        <v>1</v>
      </c>
      <c r="C3" s="26" t="s">
        <v>758</v>
      </c>
      <c r="D3" s="26" t="s">
        <v>761</v>
      </c>
      <c r="E3" s="26" t="s">
        <v>2</v>
      </c>
      <c r="F3" s="26" t="s">
        <v>3</v>
      </c>
      <c r="G3" s="26" t="s">
        <v>4</v>
      </c>
      <c r="H3" s="26" t="s">
        <v>5</v>
      </c>
      <c r="I3" s="27" t="s">
        <v>6</v>
      </c>
      <c r="J3" s="27"/>
      <c r="K3" s="27"/>
      <c r="L3" s="27"/>
      <c r="M3" s="27"/>
      <c r="N3" s="27" t="s">
        <v>7</v>
      </c>
      <c r="O3" s="27"/>
      <c r="P3" s="27"/>
      <c r="Q3" s="27"/>
      <c r="R3" s="27"/>
      <c r="S3" s="27" t="s">
        <v>8</v>
      </c>
      <c r="T3" s="27"/>
      <c r="U3" s="27" t="s">
        <v>753</v>
      </c>
      <c r="V3" s="27"/>
      <c r="W3" s="27" t="s">
        <v>9</v>
      </c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 t="s">
        <v>10</v>
      </c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</row>
    <row r="4" spans="1:54" s="17" customFormat="1" ht="48.75" thickTop="1" thickBot="1" x14ac:dyDescent="0.3">
      <c r="A4" s="26"/>
      <c r="B4" s="26"/>
      <c r="C4" s="26"/>
      <c r="D4" s="26"/>
      <c r="E4" s="26"/>
      <c r="F4" s="26"/>
      <c r="G4" s="26"/>
      <c r="H4" s="26"/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 t="s">
        <v>754</v>
      </c>
      <c r="T4" s="9" t="s">
        <v>755</v>
      </c>
      <c r="U4" s="9" t="s">
        <v>21</v>
      </c>
      <c r="V4" s="9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9" t="s">
        <v>27</v>
      </c>
      <c r="AB4" s="9" t="s">
        <v>28</v>
      </c>
      <c r="AC4" s="9" t="s">
        <v>29</v>
      </c>
      <c r="AD4" s="9" t="s">
        <v>30</v>
      </c>
      <c r="AE4" s="9" t="s">
        <v>31</v>
      </c>
      <c r="AF4" s="9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  <c r="AM4" s="9" t="s">
        <v>23</v>
      </c>
      <c r="AN4" s="9" t="s">
        <v>24</v>
      </c>
      <c r="AO4" s="9" t="s">
        <v>25</v>
      </c>
      <c r="AP4" s="9" t="s">
        <v>26</v>
      </c>
      <c r="AQ4" s="9" t="s">
        <v>27</v>
      </c>
      <c r="AR4" s="9" t="s">
        <v>28</v>
      </c>
      <c r="AS4" s="9" t="s">
        <v>29</v>
      </c>
      <c r="AT4" s="9" t="s">
        <v>30</v>
      </c>
      <c r="AU4" s="9" t="s">
        <v>31</v>
      </c>
      <c r="AV4" s="9" t="s">
        <v>32</v>
      </c>
      <c r="AW4" s="9" t="s">
        <v>33</v>
      </c>
      <c r="AX4" s="9" t="s">
        <v>34</v>
      </c>
      <c r="AY4" s="9" t="s">
        <v>35</v>
      </c>
      <c r="AZ4" s="9" t="s">
        <v>36</v>
      </c>
      <c r="BA4" s="9" t="s">
        <v>37</v>
      </c>
      <c r="BB4" s="9" t="s">
        <v>38</v>
      </c>
    </row>
    <row r="5" spans="1:54" s="20" customFormat="1" ht="16.5" thickTop="1" x14ac:dyDescent="0.25">
      <c r="A5" s="18" t="s">
        <v>733</v>
      </c>
      <c r="B5" s="18" t="s">
        <v>734</v>
      </c>
      <c r="C5" s="18" t="s">
        <v>764</v>
      </c>
      <c r="D5" s="18" t="s">
        <v>762</v>
      </c>
      <c r="E5" s="18" t="str">
        <f t="shared" ref="E5:E68" si="0">IF(ISBLANK(F5), "Synonymous", "Non-Synonymous")</f>
        <v>Synonymous</v>
      </c>
      <c r="F5" s="18"/>
      <c r="G5" s="18">
        <v>1</v>
      </c>
      <c r="H5" s="19">
        <v>0.64102564102564097</v>
      </c>
      <c r="I5" s="18">
        <v>1</v>
      </c>
      <c r="J5" s="18">
        <v>0</v>
      </c>
      <c r="K5" s="18">
        <v>0</v>
      </c>
      <c r="L5" s="18">
        <v>0</v>
      </c>
      <c r="M5" s="18">
        <v>0</v>
      </c>
      <c r="N5" s="19">
        <v>1.7543859649122806</v>
      </c>
      <c r="O5" s="19">
        <v>0</v>
      </c>
      <c r="P5" s="19">
        <v>0</v>
      </c>
      <c r="Q5" s="19">
        <v>0</v>
      </c>
      <c r="R5" s="19">
        <v>0</v>
      </c>
      <c r="S5" s="18">
        <f t="shared" ref="S5:S68" si="1">SUM(I5:K5)</f>
        <v>1</v>
      </c>
      <c r="T5" s="18">
        <f t="shared" ref="T5:T68" si="2">SUM(L5:M5)</f>
        <v>0</v>
      </c>
      <c r="U5" s="18">
        <f t="shared" ref="U5:U68" si="3">(SUM(I5:K5)/94)*100</f>
        <v>1.0638297872340425</v>
      </c>
      <c r="V5" s="18">
        <f t="shared" ref="V5:V68" si="4">(SUM(L5:M5)/60)*100</f>
        <v>0</v>
      </c>
      <c r="W5" s="18">
        <v>0</v>
      </c>
      <c r="X5" s="18">
        <v>0</v>
      </c>
      <c r="Y5" s="18">
        <v>0</v>
      </c>
      <c r="Z5" s="18">
        <v>0</v>
      </c>
      <c r="AA5" s="18">
        <v>6</v>
      </c>
      <c r="AB5" s="18">
        <v>0</v>
      </c>
      <c r="AC5" s="18">
        <v>0</v>
      </c>
      <c r="AD5" s="18">
        <v>0</v>
      </c>
      <c r="AE5" s="18">
        <v>0</v>
      </c>
      <c r="AF5" s="18">
        <v>0</v>
      </c>
      <c r="AG5" s="18">
        <v>0</v>
      </c>
      <c r="AH5" s="18">
        <v>0</v>
      </c>
      <c r="AI5" s="18">
        <v>0</v>
      </c>
      <c r="AJ5" s="18">
        <v>0</v>
      </c>
      <c r="AK5" s="18">
        <v>0</v>
      </c>
      <c r="AL5" s="18">
        <v>0</v>
      </c>
      <c r="AM5" s="19">
        <f>(W5/45)*100</f>
        <v>0</v>
      </c>
      <c r="AN5" s="19">
        <f>(X5/3)*100</f>
        <v>0</v>
      </c>
      <c r="AO5" s="19">
        <f t="shared" ref="AO5:AO68" si="5">(Y5/19)*100</f>
        <v>0</v>
      </c>
      <c r="AP5" s="19">
        <f t="shared" ref="AP5:AP68" si="6">(Z5/1)*100</f>
        <v>0</v>
      </c>
      <c r="AQ5" s="19">
        <f t="shared" ref="AQ5:AQ68" si="7">(AA5/59)*100</f>
        <v>10.16949152542373</v>
      </c>
      <c r="AR5" s="19">
        <f t="shared" ref="AR5:AR68" si="8">(AB5/7)*100</f>
        <v>0</v>
      </c>
      <c r="AS5" s="19">
        <f t="shared" ref="AS5:AS68" si="9">(AC5/1)*100</f>
        <v>0</v>
      </c>
      <c r="AT5" s="19">
        <f t="shared" ref="AT5:AT68" si="10">(AD5/1)*100</f>
        <v>0</v>
      </c>
      <c r="AU5" s="19">
        <f t="shared" ref="AU5:AU68" si="11">(AE5/3)*100</f>
        <v>0</v>
      </c>
      <c r="AV5" s="19">
        <f t="shared" ref="AV5:AV68" si="12">(AF5/6)*100</f>
        <v>0</v>
      </c>
      <c r="AW5" s="19">
        <f t="shared" ref="AW5:AW68" si="13">(AG5/5)*100</f>
        <v>0</v>
      </c>
      <c r="AX5" s="19">
        <f>(AH5/1)*100</f>
        <v>0</v>
      </c>
      <c r="AY5" s="19">
        <f>(AI5/1)*100</f>
        <v>0</v>
      </c>
      <c r="AZ5" s="19">
        <f>(AJ5/2)*100</f>
        <v>0</v>
      </c>
      <c r="BA5" s="19">
        <f t="shared" ref="BA5:BA68" si="14">(AK5/1)*100</f>
        <v>0</v>
      </c>
      <c r="BB5" s="19">
        <f t="shared" ref="BB5:BB68" si="15">(AL5/1)*100</f>
        <v>0</v>
      </c>
    </row>
    <row r="6" spans="1:54" s="20" customFormat="1" x14ac:dyDescent="0.25">
      <c r="A6" s="18" t="s">
        <v>733</v>
      </c>
      <c r="B6" s="18" t="s">
        <v>735</v>
      </c>
      <c r="C6" s="18" t="s">
        <v>764</v>
      </c>
      <c r="D6" s="18" t="s">
        <v>762</v>
      </c>
      <c r="E6" s="18" t="str">
        <f t="shared" si="0"/>
        <v>Synonymous</v>
      </c>
      <c r="F6" s="18"/>
      <c r="G6" s="18">
        <v>3</v>
      </c>
      <c r="H6" s="19">
        <v>1.9230769230769231</v>
      </c>
      <c r="I6" s="18">
        <v>3</v>
      </c>
      <c r="J6" s="18">
        <v>0</v>
      </c>
      <c r="K6" s="18">
        <v>0</v>
      </c>
      <c r="L6" s="18">
        <v>0</v>
      </c>
      <c r="M6" s="18">
        <v>0</v>
      </c>
      <c r="N6" s="19">
        <v>5.2631578947368416</v>
      </c>
      <c r="O6" s="19">
        <v>0</v>
      </c>
      <c r="P6" s="19">
        <v>0</v>
      </c>
      <c r="Q6" s="19">
        <v>0</v>
      </c>
      <c r="R6" s="19">
        <v>0</v>
      </c>
      <c r="S6" s="18">
        <f t="shared" si="1"/>
        <v>3</v>
      </c>
      <c r="T6" s="18">
        <f t="shared" si="2"/>
        <v>0</v>
      </c>
      <c r="U6" s="18">
        <f t="shared" si="3"/>
        <v>3.1914893617021276</v>
      </c>
      <c r="V6" s="18">
        <f t="shared" si="4"/>
        <v>0</v>
      </c>
      <c r="W6" s="18">
        <v>0</v>
      </c>
      <c r="X6" s="18">
        <v>0</v>
      </c>
      <c r="Y6" s="18">
        <v>0</v>
      </c>
      <c r="Z6" s="18">
        <v>0</v>
      </c>
      <c r="AA6" s="18">
        <v>3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9">
        <f t="shared" ref="AM6:AM68" si="16">(W6/45)*100</f>
        <v>0</v>
      </c>
      <c r="AN6" s="19">
        <f t="shared" ref="AN6:AN69" si="17">(X6/3)*100</f>
        <v>0</v>
      </c>
      <c r="AO6" s="19">
        <f t="shared" si="5"/>
        <v>0</v>
      </c>
      <c r="AP6" s="19">
        <f t="shared" si="6"/>
        <v>0</v>
      </c>
      <c r="AQ6" s="19">
        <f t="shared" si="7"/>
        <v>5.0847457627118651</v>
      </c>
      <c r="AR6" s="19">
        <f t="shared" si="8"/>
        <v>0</v>
      </c>
      <c r="AS6" s="19">
        <f t="shared" si="9"/>
        <v>0</v>
      </c>
      <c r="AT6" s="19">
        <f t="shared" si="10"/>
        <v>0</v>
      </c>
      <c r="AU6" s="19">
        <f t="shared" si="11"/>
        <v>0</v>
      </c>
      <c r="AV6" s="19">
        <f t="shared" si="12"/>
        <v>0</v>
      </c>
      <c r="AW6" s="19">
        <f t="shared" si="13"/>
        <v>0</v>
      </c>
      <c r="AX6" s="19">
        <f t="shared" ref="AX6:AX69" si="18">(AH6/1)*100</f>
        <v>0</v>
      </c>
      <c r="AY6" s="19">
        <f t="shared" ref="AY6:AY69" si="19">(AI6/1)*100</f>
        <v>0</v>
      </c>
      <c r="AZ6" s="19">
        <f t="shared" ref="AZ6:AZ69" si="20">(AJ6/2)*100</f>
        <v>0</v>
      </c>
      <c r="BA6" s="19">
        <f t="shared" si="14"/>
        <v>0</v>
      </c>
      <c r="BB6" s="19">
        <f t="shared" si="15"/>
        <v>0</v>
      </c>
    </row>
    <row r="7" spans="1:54" s="20" customFormat="1" x14ac:dyDescent="0.25">
      <c r="A7" s="18" t="s">
        <v>733</v>
      </c>
      <c r="B7" s="18" t="s">
        <v>737</v>
      </c>
      <c r="C7" s="18" t="s">
        <v>764</v>
      </c>
      <c r="D7" s="18" t="s">
        <v>762</v>
      </c>
      <c r="E7" s="18" t="str">
        <f t="shared" si="0"/>
        <v>Synonymous</v>
      </c>
      <c r="F7" s="18"/>
      <c r="G7" s="18">
        <v>1</v>
      </c>
      <c r="H7" s="19">
        <v>0.64102564102564097</v>
      </c>
      <c r="I7" s="18">
        <v>0</v>
      </c>
      <c r="J7" s="18">
        <v>1</v>
      </c>
      <c r="K7" s="18">
        <v>0</v>
      </c>
      <c r="L7" s="18">
        <v>0</v>
      </c>
      <c r="M7" s="18">
        <v>0</v>
      </c>
      <c r="N7" s="19">
        <v>0</v>
      </c>
      <c r="O7" s="19">
        <v>2.6315789473684208</v>
      </c>
      <c r="P7" s="19">
        <v>0</v>
      </c>
      <c r="Q7" s="19">
        <v>0</v>
      </c>
      <c r="R7" s="19">
        <v>0</v>
      </c>
      <c r="S7" s="18">
        <f t="shared" si="1"/>
        <v>1</v>
      </c>
      <c r="T7" s="18">
        <f t="shared" si="2"/>
        <v>0</v>
      </c>
      <c r="U7" s="18">
        <f t="shared" si="3"/>
        <v>1.0638297872340425</v>
      </c>
      <c r="V7" s="18">
        <f t="shared" si="4"/>
        <v>0</v>
      </c>
      <c r="W7" s="18">
        <v>0</v>
      </c>
      <c r="X7" s="18">
        <v>0</v>
      </c>
      <c r="Y7" s="18">
        <v>0</v>
      </c>
      <c r="Z7" s="18">
        <v>0</v>
      </c>
      <c r="AA7" s="18">
        <v>2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18">
        <v>0</v>
      </c>
      <c r="AI7" s="18">
        <v>0</v>
      </c>
      <c r="AJ7" s="18">
        <v>0</v>
      </c>
      <c r="AK7" s="18">
        <v>0</v>
      </c>
      <c r="AL7" s="18">
        <v>0</v>
      </c>
      <c r="AM7" s="19">
        <f t="shared" si="16"/>
        <v>0</v>
      </c>
      <c r="AN7" s="19">
        <f t="shared" si="17"/>
        <v>0</v>
      </c>
      <c r="AO7" s="19">
        <f t="shared" si="5"/>
        <v>0</v>
      </c>
      <c r="AP7" s="19">
        <f t="shared" si="6"/>
        <v>0</v>
      </c>
      <c r="AQ7" s="19">
        <f t="shared" si="7"/>
        <v>3.3898305084745761</v>
      </c>
      <c r="AR7" s="19">
        <f t="shared" si="8"/>
        <v>0</v>
      </c>
      <c r="AS7" s="19">
        <f t="shared" si="9"/>
        <v>0</v>
      </c>
      <c r="AT7" s="19">
        <f t="shared" si="10"/>
        <v>0</v>
      </c>
      <c r="AU7" s="19">
        <f t="shared" si="11"/>
        <v>0</v>
      </c>
      <c r="AV7" s="19">
        <f t="shared" si="12"/>
        <v>0</v>
      </c>
      <c r="AW7" s="19">
        <f t="shared" si="13"/>
        <v>0</v>
      </c>
      <c r="AX7" s="19">
        <f t="shared" si="18"/>
        <v>0</v>
      </c>
      <c r="AY7" s="19">
        <f t="shared" si="19"/>
        <v>0</v>
      </c>
      <c r="AZ7" s="19">
        <f t="shared" si="20"/>
        <v>0</v>
      </c>
      <c r="BA7" s="19">
        <f t="shared" si="14"/>
        <v>0</v>
      </c>
      <c r="BB7" s="19">
        <f t="shared" si="15"/>
        <v>0</v>
      </c>
    </row>
    <row r="8" spans="1:54" s="21" customFormat="1" x14ac:dyDescent="0.25">
      <c r="A8" s="18" t="s">
        <v>733</v>
      </c>
      <c r="B8" s="18" t="s">
        <v>736</v>
      </c>
      <c r="C8" s="18" t="s">
        <v>765</v>
      </c>
      <c r="D8" s="18" t="s">
        <v>763</v>
      </c>
      <c r="E8" s="18" t="str">
        <f t="shared" si="0"/>
        <v>Synonymous</v>
      </c>
      <c r="F8" s="18"/>
      <c r="G8" s="18">
        <v>60</v>
      </c>
      <c r="H8" s="19">
        <v>38.461538461538467</v>
      </c>
      <c r="I8" s="18">
        <v>0</v>
      </c>
      <c r="J8" s="18">
        <v>0</v>
      </c>
      <c r="K8" s="18">
        <v>0</v>
      </c>
      <c r="L8" s="18">
        <v>59</v>
      </c>
      <c r="M8" s="18">
        <v>1</v>
      </c>
      <c r="N8" s="19">
        <v>0</v>
      </c>
      <c r="O8" s="19">
        <v>0</v>
      </c>
      <c r="P8" s="19">
        <v>0</v>
      </c>
      <c r="Q8" s="19">
        <v>100</v>
      </c>
      <c r="R8" s="19">
        <v>100</v>
      </c>
      <c r="S8" s="18">
        <f t="shared" si="1"/>
        <v>0</v>
      </c>
      <c r="T8" s="18">
        <f t="shared" si="2"/>
        <v>60</v>
      </c>
      <c r="U8" s="18">
        <f t="shared" si="3"/>
        <v>0</v>
      </c>
      <c r="V8" s="18">
        <f t="shared" si="4"/>
        <v>100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1</v>
      </c>
      <c r="AI8" s="18">
        <v>0</v>
      </c>
      <c r="AJ8" s="18">
        <v>0</v>
      </c>
      <c r="AK8" s="18">
        <v>0</v>
      </c>
      <c r="AL8" s="18">
        <v>0</v>
      </c>
      <c r="AM8" s="19">
        <f t="shared" si="16"/>
        <v>0</v>
      </c>
      <c r="AN8" s="19">
        <f t="shared" si="17"/>
        <v>0</v>
      </c>
      <c r="AO8" s="19">
        <f t="shared" si="5"/>
        <v>0</v>
      </c>
      <c r="AP8" s="19">
        <f t="shared" si="6"/>
        <v>0</v>
      </c>
      <c r="AQ8" s="19">
        <f t="shared" si="7"/>
        <v>0</v>
      </c>
      <c r="AR8" s="19">
        <f t="shared" si="8"/>
        <v>0</v>
      </c>
      <c r="AS8" s="19">
        <f t="shared" si="9"/>
        <v>0</v>
      </c>
      <c r="AT8" s="19">
        <f t="shared" si="10"/>
        <v>0</v>
      </c>
      <c r="AU8" s="19">
        <f t="shared" si="11"/>
        <v>0</v>
      </c>
      <c r="AV8" s="19">
        <f t="shared" si="12"/>
        <v>0</v>
      </c>
      <c r="AW8" s="19">
        <f t="shared" si="13"/>
        <v>0</v>
      </c>
      <c r="AX8" s="19">
        <f t="shared" si="18"/>
        <v>100</v>
      </c>
      <c r="AY8" s="19">
        <f t="shared" si="19"/>
        <v>0</v>
      </c>
      <c r="AZ8" s="19">
        <f t="shared" si="20"/>
        <v>0</v>
      </c>
      <c r="BA8" s="19">
        <f t="shared" si="14"/>
        <v>0</v>
      </c>
      <c r="BB8" s="19">
        <f t="shared" si="15"/>
        <v>0</v>
      </c>
    </row>
    <row r="9" spans="1:54" s="21" customFormat="1" x14ac:dyDescent="0.25">
      <c r="A9" s="18" t="s">
        <v>733</v>
      </c>
      <c r="B9" s="18" t="s">
        <v>738</v>
      </c>
      <c r="C9" s="18" t="s">
        <v>765</v>
      </c>
      <c r="D9" s="18" t="s">
        <v>763</v>
      </c>
      <c r="E9" s="18" t="str">
        <f t="shared" si="0"/>
        <v>Synonymous</v>
      </c>
      <c r="F9" s="18"/>
      <c r="G9" s="18">
        <v>1</v>
      </c>
      <c r="H9" s="19">
        <v>0.64102564102564097</v>
      </c>
      <c r="I9" s="18">
        <v>1</v>
      </c>
      <c r="J9" s="18">
        <v>0</v>
      </c>
      <c r="K9" s="18">
        <v>0</v>
      </c>
      <c r="L9" s="18">
        <v>0</v>
      </c>
      <c r="M9" s="18">
        <v>0</v>
      </c>
      <c r="N9" s="19">
        <v>1.7543859649122806</v>
      </c>
      <c r="O9" s="19">
        <v>0</v>
      </c>
      <c r="P9" s="19">
        <v>0</v>
      </c>
      <c r="Q9" s="19">
        <v>0</v>
      </c>
      <c r="R9" s="19">
        <v>0</v>
      </c>
      <c r="S9" s="18">
        <f t="shared" si="1"/>
        <v>1</v>
      </c>
      <c r="T9" s="18">
        <f t="shared" si="2"/>
        <v>0</v>
      </c>
      <c r="U9" s="18">
        <f t="shared" si="3"/>
        <v>1.0638297872340425</v>
      </c>
      <c r="V9" s="18">
        <f t="shared" si="4"/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0</v>
      </c>
      <c r="AH9" s="18">
        <v>1</v>
      </c>
      <c r="AI9" s="18">
        <v>0</v>
      </c>
      <c r="AJ9" s="18">
        <v>0</v>
      </c>
      <c r="AK9" s="18">
        <v>0</v>
      </c>
      <c r="AL9" s="18">
        <v>0</v>
      </c>
      <c r="AM9" s="19">
        <f t="shared" si="16"/>
        <v>0</v>
      </c>
      <c r="AN9" s="19">
        <f t="shared" si="17"/>
        <v>0</v>
      </c>
      <c r="AO9" s="19">
        <f t="shared" si="5"/>
        <v>0</v>
      </c>
      <c r="AP9" s="19">
        <f t="shared" si="6"/>
        <v>0</v>
      </c>
      <c r="AQ9" s="19">
        <f t="shared" si="7"/>
        <v>0</v>
      </c>
      <c r="AR9" s="19">
        <f t="shared" si="8"/>
        <v>0</v>
      </c>
      <c r="AS9" s="19">
        <f t="shared" si="9"/>
        <v>0</v>
      </c>
      <c r="AT9" s="19">
        <f t="shared" si="10"/>
        <v>0</v>
      </c>
      <c r="AU9" s="19">
        <f t="shared" si="11"/>
        <v>0</v>
      </c>
      <c r="AV9" s="19">
        <f t="shared" si="12"/>
        <v>0</v>
      </c>
      <c r="AW9" s="19">
        <f t="shared" si="13"/>
        <v>0</v>
      </c>
      <c r="AX9" s="19">
        <f t="shared" si="18"/>
        <v>100</v>
      </c>
      <c r="AY9" s="19">
        <f t="shared" si="19"/>
        <v>0</v>
      </c>
      <c r="AZ9" s="19">
        <f t="shared" si="20"/>
        <v>0</v>
      </c>
      <c r="BA9" s="19">
        <f t="shared" si="14"/>
        <v>0</v>
      </c>
      <c r="BB9" s="19">
        <f t="shared" si="15"/>
        <v>0</v>
      </c>
    </row>
    <row r="10" spans="1:54" s="20" customFormat="1" x14ac:dyDescent="0.25">
      <c r="A10" s="18" t="s">
        <v>39</v>
      </c>
      <c r="B10" s="18" t="s">
        <v>41</v>
      </c>
      <c r="C10" s="18" t="s">
        <v>764</v>
      </c>
      <c r="D10" s="18" t="s">
        <v>762</v>
      </c>
      <c r="E10" s="18" t="str">
        <f t="shared" si="0"/>
        <v>Synonymous</v>
      </c>
      <c r="F10" s="18"/>
      <c r="G10" s="18">
        <v>1</v>
      </c>
      <c r="H10" s="19">
        <v>0.64102564102564097</v>
      </c>
      <c r="I10" s="18">
        <v>1</v>
      </c>
      <c r="J10" s="18">
        <v>0</v>
      </c>
      <c r="K10" s="18">
        <v>0</v>
      </c>
      <c r="L10" s="18">
        <v>0</v>
      </c>
      <c r="M10" s="18">
        <v>0</v>
      </c>
      <c r="N10" s="19">
        <v>1.7543859649122806</v>
      </c>
      <c r="O10" s="19">
        <v>0</v>
      </c>
      <c r="P10" s="19">
        <v>0</v>
      </c>
      <c r="Q10" s="19">
        <v>0</v>
      </c>
      <c r="R10" s="19">
        <v>0</v>
      </c>
      <c r="S10" s="18">
        <f t="shared" si="1"/>
        <v>1</v>
      </c>
      <c r="T10" s="18">
        <f t="shared" si="2"/>
        <v>0</v>
      </c>
      <c r="U10" s="18">
        <f t="shared" si="3"/>
        <v>1.0638297872340425</v>
      </c>
      <c r="V10" s="18">
        <f t="shared" si="4"/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9">
        <f t="shared" si="16"/>
        <v>0</v>
      </c>
      <c r="AN10" s="19">
        <f t="shared" si="17"/>
        <v>0</v>
      </c>
      <c r="AO10" s="19">
        <f t="shared" si="5"/>
        <v>0</v>
      </c>
      <c r="AP10" s="19">
        <f t="shared" si="6"/>
        <v>0</v>
      </c>
      <c r="AQ10" s="19">
        <f t="shared" si="7"/>
        <v>0</v>
      </c>
      <c r="AR10" s="19">
        <f t="shared" si="8"/>
        <v>0</v>
      </c>
      <c r="AS10" s="19">
        <f t="shared" si="9"/>
        <v>0</v>
      </c>
      <c r="AT10" s="19">
        <f t="shared" si="10"/>
        <v>0</v>
      </c>
      <c r="AU10" s="19">
        <f t="shared" si="11"/>
        <v>0</v>
      </c>
      <c r="AV10" s="19">
        <f t="shared" si="12"/>
        <v>0</v>
      </c>
      <c r="AW10" s="19">
        <f t="shared" si="13"/>
        <v>0</v>
      </c>
      <c r="AX10" s="19">
        <f t="shared" si="18"/>
        <v>0</v>
      </c>
      <c r="AY10" s="19">
        <f t="shared" si="19"/>
        <v>0</v>
      </c>
      <c r="AZ10" s="19">
        <f t="shared" si="20"/>
        <v>0</v>
      </c>
      <c r="BA10" s="19">
        <f t="shared" si="14"/>
        <v>0</v>
      </c>
      <c r="BB10" s="19">
        <f t="shared" si="15"/>
        <v>0</v>
      </c>
    </row>
    <row r="11" spans="1:54" s="20" customFormat="1" x14ac:dyDescent="0.25">
      <c r="A11" s="18" t="s">
        <v>39</v>
      </c>
      <c r="B11" s="18" t="s">
        <v>42</v>
      </c>
      <c r="C11" s="18" t="s">
        <v>764</v>
      </c>
      <c r="D11" s="18" t="s">
        <v>762</v>
      </c>
      <c r="E11" s="18" t="str">
        <f t="shared" si="0"/>
        <v>Synonymous</v>
      </c>
      <c r="F11" s="18"/>
      <c r="G11" s="18">
        <v>2</v>
      </c>
      <c r="H11" s="19">
        <v>1.2820512820512819</v>
      </c>
      <c r="I11" s="18">
        <v>2</v>
      </c>
      <c r="J11" s="18">
        <v>0</v>
      </c>
      <c r="K11" s="18">
        <v>0</v>
      </c>
      <c r="L11" s="18">
        <v>0</v>
      </c>
      <c r="M11" s="18">
        <v>0</v>
      </c>
      <c r="N11" s="19">
        <v>3.5087719298245612</v>
      </c>
      <c r="O11" s="19">
        <v>0</v>
      </c>
      <c r="P11" s="19">
        <v>0</v>
      </c>
      <c r="Q11" s="19">
        <v>0</v>
      </c>
      <c r="R11" s="19">
        <v>0</v>
      </c>
      <c r="S11" s="18">
        <f t="shared" si="1"/>
        <v>2</v>
      </c>
      <c r="T11" s="18">
        <f t="shared" si="2"/>
        <v>0</v>
      </c>
      <c r="U11" s="18">
        <f t="shared" si="3"/>
        <v>2.1276595744680851</v>
      </c>
      <c r="V11" s="18">
        <f t="shared" si="4"/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1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19">
        <f t="shared" si="16"/>
        <v>0</v>
      </c>
      <c r="AN11" s="19">
        <f t="shared" si="17"/>
        <v>0</v>
      </c>
      <c r="AO11" s="19">
        <f t="shared" si="5"/>
        <v>0</v>
      </c>
      <c r="AP11" s="19">
        <f t="shared" si="6"/>
        <v>0</v>
      </c>
      <c r="AQ11" s="19">
        <f t="shared" si="7"/>
        <v>0</v>
      </c>
      <c r="AR11" s="19">
        <f t="shared" si="8"/>
        <v>0</v>
      </c>
      <c r="AS11" s="19">
        <f t="shared" si="9"/>
        <v>0</v>
      </c>
      <c r="AT11" s="19">
        <f t="shared" si="10"/>
        <v>0</v>
      </c>
      <c r="AU11" s="19">
        <f t="shared" si="11"/>
        <v>0</v>
      </c>
      <c r="AV11" s="19">
        <f t="shared" si="12"/>
        <v>0</v>
      </c>
      <c r="AW11" s="19">
        <f t="shared" si="13"/>
        <v>20</v>
      </c>
      <c r="AX11" s="19">
        <f t="shared" si="18"/>
        <v>0</v>
      </c>
      <c r="AY11" s="19">
        <f t="shared" si="19"/>
        <v>0</v>
      </c>
      <c r="AZ11" s="19">
        <f t="shared" si="20"/>
        <v>0</v>
      </c>
      <c r="BA11" s="19">
        <f t="shared" si="14"/>
        <v>0</v>
      </c>
      <c r="BB11" s="19">
        <f t="shared" si="15"/>
        <v>0</v>
      </c>
    </row>
    <row r="12" spans="1:54" s="21" customFormat="1" x14ac:dyDescent="0.25">
      <c r="A12" s="18" t="s">
        <v>39</v>
      </c>
      <c r="B12" s="18" t="s">
        <v>43</v>
      </c>
      <c r="C12" s="18" t="s">
        <v>764</v>
      </c>
      <c r="D12" s="18" t="s">
        <v>762</v>
      </c>
      <c r="E12" s="18" t="str">
        <f t="shared" si="0"/>
        <v>Synonymous</v>
      </c>
      <c r="F12" s="18"/>
      <c r="G12" s="18">
        <v>4</v>
      </c>
      <c r="H12" s="19">
        <v>2.5641025641025639</v>
      </c>
      <c r="I12" s="18">
        <v>3</v>
      </c>
      <c r="J12" s="18">
        <v>1</v>
      </c>
      <c r="K12" s="18">
        <v>0</v>
      </c>
      <c r="L12" s="18">
        <v>0</v>
      </c>
      <c r="M12" s="18">
        <v>0</v>
      </c>
      <c r="N12" s="19">
        <v>5.2631578947368416</v>
      </c>
      <c r="O12" s="19">
        <v>2.6315789473684208</v>
      </c>
      <c r="P12" s="19">
        <v>0</v>
      </c>
      <c r="Q12" s="19">
        <v>0</v>
      </c>
      <c r="R12" s="19">
        <v>0</v>
      </c>
      <c r="S12" s="18">
        <f t="shared" si="1"/>
        <v>4</v>
      </c>
      <c r="T12" s="18">
        <f t="shared" si="2"/>
        <v>0</v>
      </c>
      <c r="U12" s="18">
        <f t="shared" si="3"/>
        <v>4.2553191489361701</v>
      </c>
      <c r="V12" s="18">
        <f t="shared" si="4"/>
        <v>0</v>
      </c>
      <c r="W12" s="18">
        <v>0</v>
      </c>
      <c r="X12" s="18">
        <v>0</v>
      </c>
      <c r="Y12" s="18">
        <v>0</v>
      </c>
      <c r="Z12" s="18">
        <v>0</v>
      </c>
      <c r="AA12" s="18">
        <v>6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9">
        <f t="shared" si="16"/>
        <v>0</v>
      </c>
      <c r="AN12" s="19">
        <f t="shared" si="17"/>
        <v>0</v>
      </c>
      <c r="AO12" s="19">
        <f t="shared" si="5"/>
        <v>0</v>
      </c>
      <c r="AP12" s="19">
        <f t="shared" si="6"/>
        <v>0</v>
      </c>
      <c r="AQ12" s="19">
        <f t="shared" si="7"/>
        <v>10.16949152542373</v>
      </c>
      <c r="AR12" s="19">
        <f t="shared" si="8"/>
        <v>0</v>
      </c>
      <c r="AS12" s="19">
        <f t="shared" si="9"/>
        <v>0</v>
      </c>
      <c r="AT12" s="19">
        <f t="shared" si="10"/>
        <v>0</v>
      </c>
      <c r="AU12" s="19">
        <f t="shared" si="11"/>
        <v>0</v>
      </c>
      <c r="AV12" s="19">
        <f t="shared" si="12"/>
        <v>0</v>
      </c>
      <c r="AW12" s="19">
        <f t="shared" si="13"/>
        <v>0</v>
      </c>
      <c r="AX12" s="19">
        <f t="shared" si="18"/>
        <v>0</v>
      </c>
      <c r="AY12" s="19">
        <f t="shared" si="19"/>
        <v>0</v>
      </c>
      <c r="AZ12" s="19">
        <f t="shared" si="20"/>
        <v>0</v>
      </c>
      <c r="BA12" s="19">
        <f t="shared" si="14"/>
        <v>0</v>
      </c>
      <c r="BB12" s="19">
        <f t="shared" si="15"/>
        <v>0</v>
      </c>
    </row>
    <row r="13" spans="1:54" s="21" customFormat="1" x14ac:dyDescent="0.25">
      <c r="A13" s="18" t="s">
        <v>39</v>
      </c>
      <c r="B13" s="18" t="s">
        <v>44</v>
      </c>
      <c r="C13" s="18" t="s">
        <v>764</v>
      </c>
      <c r="D13" s="18" t="s">
        <v>762</v>
      </c>
      <c r="E13" s="18" t="str">
        <f t="shared" si="0"/>
        <v>Synonymous</v>
      </c>
      <c r="F13" s="18"/>
      <c r="G13" s="18">
        <v>1</v>
      </c>
      <c r="H13" s="19">
        <v>0.64102564102564097</v>
      </c>
      <c r="I13" s="18">
        <v>0</v>
      </c>
      <c r="J13" s="18">
        <v>1</v>
      </c>
      <c r="K13" s="18">
        <v>0</v>
      </c>
      <c r="L13" s="18">
        <v>0</v>
      </c>
      <c r="M13" s="18">
        <v>0</v>
      </c>
      <c r="N13" s="19">
        <v>0</v>
      </c>
      <c r="O13" s="19">
        <v>2.6315789473684208</v>
      </c>
      <c r="P13" s="19">
        <v>0</v>
      </c>
      <c r="Q13" s="19">
        <v>0</v>
      </c>
      <c r="R13" s="19">
        <v>0</v>
      </c>
      <c r="S13" s="18">
        <f t="shared" si="1"/>
        <v>1</v>
      </c>
      <c r="T13" s="18">
        <f t="shared" si="2"/>
        <v>0</v>
      </c>
      <c r="U13" s="18">
        <f t="shared" si="3"/>
        <v>1.0638297872340425</v>
      </c>
      <c r="V13" s="18">
        <f t="shared" si="4"/>
        <v>0</v>
      </c>
      <c r="W13" s="18">
        <v>0</v>
      </c>
      <c r="X13" s="18">
        <v>0</v>
      </c>
      <c r="Y13" s="18">
        <v>0</v>
      </c>
      <c r="Z13" s="18">
        <v>0</v>
      </c>
      <c r="AA13" s="18">
        <v>6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9">
        <f t="shared" si="16"/>
        <v>0</v>
      </c>
      <c r="AN13" s="19">
        <f t="shared" si="17"/>
        <v>0</v>
      </c>
      <c r="AO13" s="19">
        <f t="shared" si="5"/>
        <v>0</v>
      </c>
      <c r="AP13" s="19">
        <f t="shared" si="6"/>
        <v>0</v>
      </c>
      <c r="AQ13" s="19">
        <f t="shared" si="7"/>
        <v>10.16949152542373</v>
      </c>
      <c r="AR13" s="19">
        <f t="shared" si="8"/>
        <v>0</v>
      </c>
      <c r="AS13" s="19">
        <f t="shared" si="9"/>
        <v>0</v>
      </c>
      <c r="AT13" s="19">
        <f t="shared" si="10"/>
        <v>0</v>
      </c>
      <c r="AU13" s="19">
        <f t="shared" si="11"/>
        <v>0</v>
      </c>
      <c r="AV13" s="19">
        <f t="shared" si="12"/>
        <v>0</v>
      </c>
      <c r="AW13" s="19">
        <f t="shared" si="13"/>
        <v>0</v>
      </c>
      <c r="AX13" s="19">
        <f t="shared" si="18"/>
        <v>0</v>
      </c>
      <c r="AY13" s="19">
        <f t="shared" si="19"/>
        <v>0</v>
      </c>
      <c r="AZ13" s="19">
        <f t="shared" si="20"/>
        <v>0</v>
      </c>
      <c r="BA13" s="19">
        <f t="shared" si="14"/>
        <v>0</v>
      </c>
      <c r="BB13" s="19">
        <f t="shared" si="15"/>
        <v>0</v>
      </c>
    </row>
    <row r="14" spans="1:54" s="20" customFormat="1" x14ac:dyDescent="0.25">
      <c r="A14" s="18" t="s">
        <v>39</v>
      </c>
      <c r="B14" s="18" t="s">
        <v>46</v>
      </c>
      <c r="C14" s="18" t="s">
        <v>764</v>
      </c>
      <c r="D14" s="18" t="s">
        <v>762</v>
      </c>
      <c r="E14" s="18" t="str">
        <f t="shared" si="0"/>
        <v>Synonymous</v>
      </c>
      <c r="F14" s="18"/>
      <c r="G14" s="18">
        <v>152</v>
      </c>
      <c r="H14" s="19">
        <v>97.435897435897431</v>
      </c>
      <c r="I14" s="18">
        <v>53</v>
      </c>
      <c r="J14" s="18">
        <v>38</v>
      </c>
      <c r="K14" s="18">
        <v>1</v>
      </c>
      <c r="L14" s="18">
        <v>59</v>
      </c>
      <c r="M14" s="18">
        <v>1</v>
      </c>
      <c r="N14" s="19">
        <v>92.982456140350877</v>
      </c>
      <c r="O14" s="19">
        <v>100</v>
      </c>
      <c r="P14" s="19">
        <v>100</v>
      </c>
      <c r="Q14" s="19">
        <v>100</v>
      </c>
      <c r="R14" s="19">
        <v>100</v>
      </c>
      <c r="S14" s="18">
        <f t="shared" si="1"/>
        <v>92</v>
      </c>
      <c r="T14" s="18">
        <f t="shared" si="2"/>
        <v>60</v>
      </c>
      <c r="U14" s="18">
        <f t="shared" si="3"/>
        <v>97.872340425531917</v>
      </c>
      <c r="V14" s="18">
        <f t="shared" si="4"/>
        <v>100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7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9">
        <f t="shared" si="16"/>
        <v>0</v>
      </c>
      <c r="AN14" s="19">
        <f t="shared" si="17"/>
        <v>0</v>
      </c>
      <c r="AO14" s="19">
        <f t="shared" si="5"/>
        <v>0</v>
      </c>
      <c r="AP14" s="19">
        <f t="shared" si="6"/>
        <v>0</v>
      </c>
      <c r="AQ14" s="19">
        <f t="shared" si="7"/>
        <v>0</v>
      </c>
      <c r="AR14" s="19">
        <f t="shared" si="8"/>
        <v>100</v>
      </c>
      <c r="AS14" s="19">
        <f t="shared" si="9"/>
        <v>0</v>
      </c>
      <c r="AT14" s="19">
        <f t="shared" si="10"/>
        <v>0</v>
      </c>
      <c r="AU14" s="19">
        <f t="shared" si="11"/>
        <v>0</v>
      </c>
      <c r="AV14" s="19">
        <f t="shared" si="12"/>
        <v>0</v>
      </c>
      <c r="AW14" s="19">
        <f t="shared" si="13"/>
        <v>0</v>
      </c>
      <c r="AX14" s="19">
        <f t="shared" si="18"/>
        <v>0</v>
      </c>
      <c r="AY14" s="19">
        <f t="shared" si="19"/>
        <v>0</v>
      </c>
      <c r="AZ14" s="19">
        <f t="shared" si="20"/>
        <v>0</v>
      </c>
      <c r="BA14" s="19">
        <f t="shared" si="14"/>
        <v>0</v>
      </c>
      <c r="BB14" s="19">
        <f t="shared" si="15"/>
        <v>0</v>
      </c>
    </row>
    <row r="15" spans="1:54" s="21" customFormat="1" x14ac:dyDescent="0.25">
      <c r="A15" s="18" t="s">
        <v>39</v>
      </c>
      <c r="B15" s="18" t="s">
        <v>40</v>
      </c>
      <c r="C15" s="18" t="s">
        <v>766</v>
      </c>
      <c r="D15" s="18" t="s">
        <v>763</v>
      </c>
      <c r="E15" s="18" t="str">
        <f t="shared" si="0"/>
        <v>Synonymous</v>
      </c>
      <c r="F15" s="18"/>
      <c r="G15" s="18">
        <v>1</v>
      </c>
      <c r="H15" s="19">
        <v>0.64102564102564097</v>
      </c>
      <c r="I15" s="18">
        <v>0</v>
      </c>
      <c r="J15" s="18">
        <v>1</v>
      </c>
      <c r="K15" s="18">
        <v>0</v>
      </c>
      <c r="L15" s="18">
        <v>0</v>
      </c>
      <c r="M15" s="18">
        <v>0</v>
      </c>
      <c r="N15" s="19">
        <v>0</v>
      </c>
      <c r="O15" s="19">
        <v>2.6315789473684208</v>
      </c>
      <c r="P15" s="19">
        <v>0</v>
      </c>
      <c r="Q15" s="19">
        <v>0</v>
      </c>
      <c r="R15" s="19">
        <v>0</v>
      </c>
      <c r="S15" s="18">
        <f t="shared" si="1"/>
        <v>1</v>
      </c>
      <c r="T15" s="18">
        <f t="shared" si="2"/>
        <v>0</v>
      </c>
      <c r="U15" s="18">
        <f t="shared" si="3"/>
        <v>1.0638297872340425</v>
      </c>
      <c r="V15" s="18">
        <f t="shared" si="4"/>
        <v>0</v>
      </c>
      <c r="W15" s="18">
        <v>0</v>
      </c>
      <c r="X15" s="18">
        <v>0</v>
      </c>
      <c r="Y15" s="18">
        <v>19</v>
      </c>
      <c r="Z15" s="18">
        <v>0</v>
      </c>
      <c r="AA15" s="18">
        <v>0</v>
      </c>
      <c r="AB15" s="18">
        <v>0</v>
      </c>
      <c r="AC15" s="18">
        <v>1</v>
      </c>
      <c r="AD15" s="18">
        <v>0</v>
      </c>
      <c r="AE15" s="18">
        <v>0</v>
      </c>
      <c r="AF15" s="18">
        <v>1</v>
      </c>
      <c r="AG15" s="18">
        <v>0</v>
      </c>
      <c r="AH15" s="18">
        <v>0</v>
      </c>
      <c r="AI15" s="18">
        <v>0</v>
      </c>
      <c r="AJ15" s="18">
        <v>2</v>
      </c>
      <c r="AK15" s="18">
        <v>0</v>
      </c>
      <c r="AL15" s="18">
        <v>0</v>
      </c>
      <c r="AM15" s="19">
        <f t="shared" si="16"/>
        <v>0</v>
      </c>
      <c r="AN15" s="19">
        <f t="shared" si="17"/>
        <v>0</v>
      </c>
      <c r="AO15" s="19">
        <f t="shared" si="5"/>
        <v>100</v>
      </c>
      <c r="AP15" s="19">
        <f t="shared" si="6"/>
        <v>0</v>
      </c>
      <c r="AQ15" s="19">
        <f t="shared" si="7"/>
        <v>0</v>
      </c>
      <c r="AR15" s="19">
        <f t="shared" si="8"/>
        <v>0</v>
      </c>
      <c r="AS15" s="19">
        <f t="shared" si="9"/>
        <v>100</v>
      </c>
      <c r="AT15" s="19">
        <f t="shared" si="10"/>
        <v>0</v>
      </c>
      <c r="AU15" s="19">
        <f t="shared" si="11"/>
        <v>0</v>
      </c>
      <c r="AV15" s="19">
        <f t="shared" si="12"/>
        <v>16.666666666666664</v>
      </c>
      <c r="AW15" s="19">
        <f t="shared" si="13"/>
        <v>0</v>
      </c>
      <c r="AX15" s="19">
        <f t="shared" si="18"/>
        <v>0</v>
      </c>
      <c r="AY15" s="19">
        <f t="shared" si="19"/>
        <v>0</v>
      </c>
      <c r="AZ15" s="19">
        <f t="shared" si="20"/>
        <v>100</v>
      </c>
      <c r="BA15" s="19">
        <f t="shared" si="14"/>
        <v>0</v>
      </c>
      <c r="BB15" s="19">
        <f t="shared" si="15"/>
        <v>0</v>
      </c>
    </row>
    <row r="16" spans="1:54" s="21" customFormat="1" x14ac:dyDescent="0.25">
      <c r="A16" s="18" t="s">
        <v>39</v>
      </c>
      <c r="B16" s="18" t="s">
        <v>45</v>
      </c>
      <c r="C16" s="18" t="s">
        <v>765</v>
      </c>
      <c r="D16" s="18" t="s">
        <v>763</v>
      </c>
      <c r="E16" s="18" t="str">
        <f t="shared" si="0"/>
        <v>Synonymous</v>
      </c>
      <c r="F16" s="18"/>
      <c r="G16" s="18">
        <v>60</v>
      </c>
      <c r="H16" s="19">
        <v>38.461538461538467</v>
      </c>
      <c r="I16" s="18">
        <v>0</v>
      </c>
      <c r="J16" s="18">
        <v>0</v>
      </c>
      <c r="K16" s="18">
        <v>0</v>
      </c>
      <c r="L16" s="18">
        <v>59</v>
      </c>
      <c r="M16" s="18">
        <v>1</v>
      </c>
      <c r="N16" s="19">
        <v>0</v>
      </c>
      <c r="O16" s="19">
        <v>0</v>
      </c>
      <c r="P16" s="19">
        <v>0</v>
      </c>
      <c r="Q16" s="19">
        <v>100</v>
      </c>
      <c r="R16" s="19">
        <v>100</v>
      </c>
      <c r="S16" s="18">
        <f t="shared" si="1"/>
        <v>0</v>
      </c>
      <c r="T16" s="18">
        <f t="shared" si="2"/>
        <v>60</v>
      </c>
      <c r="U16" s="18">
        <f t="shared" si="3"/>
        <v>0</v>
      </c>
      <c r="V16" s="18">
        <f t="shared" si="4"/>
        <v>100</v>
      </c>
      <c r="W16" s="18">
        <v>0</v>
      </c>
      <c r="X16" s="18">
        <v>0</v>
      </c>
      <c r="Y16" s="18">
        <v>0</v>
      </c>
      <c r="Z16" s="18">
        <v>0</v>
      </c>
      <c r="AA16" s="18">
        <v>7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9">
        <f t="shared" si="16"/>
        <v>0</v>
      </c>
      <c r="AN16" s="19">
        <f t="shared" si="17"/>
        <v>0</v>
      </c>
      <c r="AO16" s="19">
        <f t="shared" si="5"/>
        <v>0</v>
      </c>
      <c r="AP16" s="19">
        <f t="shared" si="6"/>
        <v>0</v>
      </c>
      <c r="AQ16" s="19">
        <f t="shared" si="7"/>
        <v>11.864406779661017</v>
      </c>
      <c r="AR16" s="19">
        <f t="shared" si="8"/>
        <v>0</v>
      </c>
      <c r="AS16" s="19">
        <f t="shared" si="9"/>
        <v>0</v>
      </c>
      <c r="AT16" s="19">
        <f t="shared" si="10"/>
        <v>0</v>
      </c>
      <c r="AU16" s="19">
        <f t="shared" si="11"/>
        <v>0</v>
      </c>
      <c r="AV16" s="19">
        <f t="shared" si="12"/>
        <v>0</v>
      </c>
      <c r="AW16" s="19">
        <f t="shared" si="13"/>
        <v>0</v>
      </c>
      <c r="AX16" s="19">
        <f t="shared" si="18"/>
        <v>0</v>
      </c>
      <c r="AY16" s="19">
        <f t="shared" si="19"/>
        <v>0</v>
      </c>
      <c r="AZ16" s="19">
        <f t="shared" si="20"/>
        <v>0</v>
      </c>
      <c r="BA16" s="19">
        <f t="shared" si="14"/>
        <v>0</v>
      </c>
      <c r="BB16" s="19">
        <f t="shared" si="15"/>
        <v>0</v>
      </c>
    </row>
    <row r="17" spans="1:54" s="21" customFormat="1" x14ac:dyDescent="0.25">
      <c r="A17" s="18" t="s">
        <v>593</v>
      </c>
      <c r="B17" s="18" t="s">
        <v>594</v>
      </c>
      <c r="C17" s="18" t="s">
        <v>764</v>
      </c>
      <c r="D17" s="18" t="s">
        <v>762</v>
      </c>
      <c r="E17" s="18" t="str">
        <f t="shared" si="0"/>
        <v>Non-Synonymous</v>
      </c>
      <c r="F17" s="18" t="s">
        <v>595</v>
      </c>
      <c r="G17" s="18">
        <v>1</v>
      </c>
      <c r="H17" s="19">
        <v>0.64102564102564097</v>
      </c>
      <c r="I17" s="18">
        <v>1</v>
      </c>
      <c r="J17" s="18">
        <v>0</v>
      </c>
      <c r="K17" s="18">
        <v>0</v>
      </c>
      <c r="L17" s="18">
        <v>0</v>
      </c>
      <c r="M17" s="18">
        <v>0</v>
      </c>
      <c r="N17" s="19">
        <v>1.7543859649122806</v>
      </c>
      <c r="O17" s="19">
        <v>0</v>
      </c>
      <c r="P17" s="19">
        <v>0</v>
      </c>
      <c r="Q17" s="19">
        <v>0</v>
      </c>
      <c r="R17" s="19">
        <v>0</v>
      </c>
      <c r="S17" s="18">
        <f t="shared" si="1"/>
        <v>1</v>
      </c>
      <c r="T17" s="18">
        <f t="shared" si="2"/>
        <v>0</v>
      </c>
      <c r="U17" s="18">
        <f t="shared" si="3"/>
        <v>1.0638297872340425</v>
      </c>
      <c r="V17" s="18">
        <f t="shared" si="4"/>
        <v>0</v>
      </c>
      <c r="W17" s="18">
        <v>1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9">
        <f t="shared" si="16"/>
        <v>2.2222222222222223</v>
      </c>
      <c r="AN17" s="19">
        <f t="shared" si="17"/>
        <v>0</v>
      </c>
      <c r="AO17" s="19">
        <f t="shared" si="5"/>
        <v>0</v>
      </c>
      <c r="AP17" s="19">
        <f t="shared" si="6"/>
        <v>0</v>
      </c>
      <c r="AQ17" s="19">
        <f t="shared" si="7"/>
        <v>0</v>
      </c>
      <c r="AR17" s="19">
        <f t="shared" si="8"/>
        <v>0</v>
      </c>
      <c r="AS17" s="19">
        <f t="shared" si="9"/>
        <v>0</v>
      </c>
      <c r="AT17" s="19">
        <f t="shared" si="10"/>
        <v>0</v>
      </c>
      <c r="AU17" s="19">
        <f t="shared" si="11"/>
        <v>0</v>
      </c>
      <c r="AV17" s="19">
        <f t="shared" si="12"/>
        <v>0</v>
      </c>
      <c r="AW17" s="19">
        <f t="shared" si="13"/>
        <v>0</v>
      </c>
      <c r="AX17" s="19">
        <f t="shared" si="18"/>
        <v>0</v>
      </c>
      <c r="AY17" s="19">
        <f t="shared" si="19"/>
        <v>0</v>
      </c>
      <c r="AZ17" s="19">
        <f t="shared" si="20"/>
        <v>0</v>
      </c>
      <c r="BA17" s="19">
        <f t="shared" si="14"/>
        <v>0</v>
      </c>
      <c r="BB17" s="19">
        <f t="shared" si="15"/>
        <v>0</v>
      </c>
    </row>
    <row r="18" spans="1:54" s="21" customFormat="1" x14ac:dyDescent="0.25">
      <c r="A18" s="18" t="s">
        <v>593</v>
      </c>
      <c r="B18" s="18" t="s">
        <v>597</v>
      </c>
      <c r="C18" s="18" t="s">
        <v>764</v>
      </c>
      <c r="D18" s="18" t="s">
        <v>762</v>
      </c>
      <c r="E18" s="18" t="str">
        <f t="shared" si="0"/>
        <v>Synonymous</v>
      </c>
      <c r="F18" s="18"/>
      <c r="G18" s="18">
        <v>2</v>
      </c>
      <c r="H18" s="19">
        <v>1.2820512820512819</v>
      </c>
      <c r="I18" s="18">
        <v>0</v>
      </c>
      <c r="J18" s="18">
        <v>2</v>
      </c>
      <c r="K18" s="18">
        <v>0</v>
      </c>
      <c r="L18" s="18">
        <v>0</v>
      </c>
      <c r="M18" s="18">
        <v>0</v>
      </c>
      <c r="N18" s="19">
        <v>0</v>
      </c>
      <c r="O18" s="19">
        <v>5.2631578947368416</v>
      </c>
      <c r="P18" s="19">
        <v>0</v>
      </c>
      <c r="Q18" s="19">
        <v>0</v>
      </c>
      <c r="R18" s="19">
        <v>0</v>
      </c>
      <c r="S18" s="18">
        <f t="shared" si="1"/>
        <v>2</v>
      </c>
      <c r="T18" s="18">
        <f t="shared" si="2"/>
        <v>0</v>
      </c>
      <c r="U18" s="18">
        <f t="shared" si="3"/>
        <v>2.1276595744680851</v>
      </c>
      <c r="V18" s="18">
        <f t="shared" si="4"/>
        <v>0</v>
      </c>
      <c r="W18" s="18">
        <v>0</v>
      </c>
      <c r="X18" s="18">
        <v>0</v>
      </c>
      <c r="Y18" s="18">
        <v>2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9">
        <f t="shared" si="16"/>
        <v>0</v>
      </c>
      <c r="AN18" s="19">
        <f t="shared" si="17"/>
        <v>0</v>
      </c>
      <c r="AO18" s="19">
        <f t="shared" si="5"/>
        <v>10.526315789473683</v>
      </c>
      <c r="AP18" s="19">
        <f t="shared" si="6"/>
        <v>0</v>
      </c>
      <c r="AQ18" s="19">
        <f t="shared" si="7"/>
        <v>0</v>
      </c>
      <c r="AR18" s="19">
        <f t="shared" si="8"/>
        <v>0</v>
      </c>
      <c r="AS18" s="19">
        <f t="shared" si="9"/>
        <v>0</v>
      </c>
      <c r="AT18" s="19">
        <f t="shared" si="10"/>
        <v>0</v>
      </c>
      <c r="AU18" s="19">
        <f t="shared" si="11"/>
        <v>0</v>
      </c>
      <c r="AV18" s="19">
        <f t="shared" si="12"/>
        <v>0</v>
      </c>
      <c r="AW18" s="19">
        <f t="shared" si="13"/>
        <v>0</v>
      </c>
      <c r="AX18" s="19">
        <f t="shared" si="18"/>
        <v>0</v>
      </c>
      <c r="AY18" s="19">
        <f t="shared" si="19"/>
        <v>0</v>
      </c>
      <c r="AZ18" s="19">
        <f t="shared" si="20"/>
        <v>0</v>
      </c>
      <c r="BA18" s="19">
        <f t="shared" si="14"/>
        <v>0</v>
      </c>
      <c r="BB18" s="19">
        <f t="shared" si="15"/>
        <v>0</v>
      </c>
    </row>
    <row r="19" spans="1:54" s="21" customFormat="1" x14ac:dyDescent="0.25">
      <c r="A19" s="18" t="s">
        <v>593</v>
      </c>
      <c r="B19" s="18" t="s">
        <v>600</v>
      </c>
      <c r="C19" s="18" t="s">
        <v>766</v>
      </c>
      <c r="D19" s="18" t="s">
        <v>763</v>
      </c>
      <c r="E19" s="18" t="str">
        <f t="shared" si="0"/>
        <v>Synonymous</v>
      </c>
      <c r="F19" s="18"/>
      <c r="G19" s="18">
        <v>1</v>
      </c>
      <c r="H19" s="19">
        <v>0.64102564102564097</v>
      </c>
      <c r="I19" s="18">
        <v>0</v>
      </c>
      <c r="J19" s="18">
        <v>1</v>
      </c>
      <c r="K19" s="18">
        <v>0</v>
      </c>
      <c r="L19" s="18">
        <v>0</v>
      </c>
      <c r="M19" s="18">
        <v>0</v>
      </c>
      <c r="N19" s="19">
        <v>0</v>
      </c>
      <c r="O19" s="19">
        <v>2.6315789473684208</v>
      </c>
      <c r="P19" s="19">
        <v>0</v>
      </c>
      <c r="Q19" s="19">
        <v>0</v>
      </c>
      <c r="R19" s="19">
        <v>0</v>
      </c>
      <c r="S19" s="18">
        <f t="shared" si="1"/>
        <v>1</v>
      </c>
      <c r="T19" s="18">
        <f t="shared" si="2"/>
        <v>0</v>
      </c>
      <c r="U19" s="18">
        <f t="shared" si="3"/>
        <v>1.0638297872340425</v>
      </c>
      <c r="V19" s="18">
        <f t="shared" si="4"/>
        <v>0</v>
      </c>
      <c r="W19" s="18">
        <v>1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9">
        <f t="shared" si="16"/>
        <v>2.2222222222222223</v>
      </c>
      <c r="AN19" s="19">
        <f t="shared" si="17"/>
        <v>0</v>
      </c>
      <c r="AO19" s="19">
        <f t="shared" si="5"/>
        <v>0</v>
      </c>
      <c r="AP19" s="19">
        <f t="shared" si="6"/>
        <v>0</v>
      </c>
      <c r="AQ19" s="19">
        <f t="shared" si="7"/>
        <v>0</v>
      </c>
      <c r="AR19" s="19">
        <f t="shared" si="8"/>
        <v>0</v>
      </c>
      <c r="AS19" s="19">
        <f t="shared" si="9"/>
        <v>0</v>
      </c>
      <c r="AT19" s="19">
        <f t="shared" si="10"/>
        <v>0</v>
      </c>
      <c r="AU19" s="19">
        <f t="shared" si="11"/>
        <v>0</v>
      </c>
      <c r="AV19" s="19">
        <f t="shared" si="12"/>
        <v>0</v>
      </c>
      <c r="AW19" s="19">
        <f t="shared" si="13"/>
        <v>0</v>
      </c>
      <c r="AX19" s="19">
        <f t="shared" si="18"/>
        <v>0</v>
      </c>
      <c r="AY19" s="19">
        <f t="shared" si="19"/>
        <v>0</v>
      </c>
      <c r="AZ19" s="19">
        <f t="shared" si="20"/>
        <v>0</v>
      </c>
      <c r="BA19" s="19">
        <f t="shared" si="14"/>
        <v>0</v>
      </c>
      <c r="BB19" s="19">
        <f t="shared" si="15"/>
        <v>0</v>
      </c>
    </row>
    <row r="20" spans="1:54" s="20" customFormat="1" x14ac:dyDescent="0.25">
      <c r="A20" s="18" t="s">
        <v>593</v>
      </c>
      <c r="B20" s="18" t="s">
        <v>598</v>
      </c>
      <c r="C20" s="18" t="s">
        <v>765</v>
      </c>
      <c r="D20" s="18" t="s">
        <v>763</v>
      </c>
      <c r="E20" s="18" t="str">
        <f t="shared" si="0"/>
        <v>Non-Synonymous</v>
      </c>
      <c r="F20" s="18" t="s">
        <v>599</v>
      </c>
      <c r="G20" s="18">
        <v>3</v>
      </c>
      <c r="H20" s="19">
        <v>1.9230769230769231</v>
      </c>
      <c r="I20" s="18">
        <v>0</v>
      </c>
      <c r="J20" s="18">
        <v>0</v>
      </c>
      <c r="K20" s="18">
        <v>0</v>
      </c>
      <c r="L20" s="18">
        <v>3</v>
      </c>
      <c r="M20" s="18">
        <v>0</v>
      </c>
      <c r="N20" s="19">
        <v>0</v>
      </c>
      <c r="O20" s="19">
        <v>0</v>
      </c>
      <c r="P20" s="19">
        <v>0</v>
      </c>
      <c r="Q20" s="19">
        <v>5.0847457627118651</v>
      </c>
      <c r="R20" s="19">
        <v>0</v>
      </c>
      <c r="S20" s="18">
        <f t="shared" si="1"/>
        <v>0</v>
      </c>
      <c r="T20" s="18">
        <f t="shared" si="2"/>
        <v>3</v>
      </c>
      <c r="U20" s="18">
        <f t="shared" si="3"/>
        <v>0</v>
      </c>
      <c r="V20" s="18">
        <f t="shared" si="4"/>
        <v>5</v>
      </c>
      <c r="W20" s="18">
        <v>0</v>
      </c>
      <c r="X20" s="18">
        <v>0</v>
      </c>
      <c r="Y20" s="18">
        <v>0</v>
      </c>
      <c r="Z20" s="18">
        <v>0</v>
      </c>
      <c r="AA20" s="18">
        <v>2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9">
        <f t="shared" si="16"/>
        <v>0</v>
      </c>
      <c r="AN20" s="19">
        <f t="shared" si="17"/>
        <v>0</v>
      </c>
      <c r="AO20" s="19">
        <f t="shared" si="5"/>
        <v>0</v>
      </c>
      <c r="AP20" s="19">
        <f t="shared" si="6"/>
        <v>0</v>
      </c>
      <c r="AQ20" s="19">
        <f t="shared" si="7"/>
        <v>3.3898305084745761</v>
      </c>
      <c r="AR20" s="19">
        <f t="shared" si="8"/>
        <v>0</v>
      </c>
      <c r="AS20" s="19">
        <f t="shared" si="9"/>
        <v>0</v>
      </c>
      <c r="AT20" s="19">
        <f t="shared" si="10"/>
        <v>0</v>
      </c>
      <c r="AU20" s="19">
        <f t="shared" si="11"/>
        <v>0</v>
      </c>
      <c r="AV20" s="19">
        <f t="shared" si="12"/>
        <v>0</v>
      </c>
      <c r="AW20" s="19">
        <f t="shared" si="13"/>
        <v>0</v>
      </c>
      <c r="AX20" s="19">
        <f t="shared" si="18"/>
        <v>0</v>
      </c>
      <c r="AY20" s="19">
        <f t="shared" si="19"/>
        <v>0</v>
      </c>
      <c r="AZ20" s="19">
        <f t="shared" si="20"/>
        <v>0</v>
      </c>
      <c r="BA20" s="19">
        <f t="shared" si="14"/>
        <v>0</v>
      </c>
      <c r="BB20" s="19">
        <f t="shared" si="15"/>
        <v>0</v>
      </c>
    </row>
    <row r="21" spans="1:54" s="20" customFormat="1" x14ac:dyDescent="0.25">
      <c r="A21" s="18" t="s">
        <v>593</v>
      </c>
      <c r="B21" s="18" t="s">
        <v>596</v>
      </c>
      <c r="C21" s="18" t="s">
        <v>767</v>
      </c>
      <c r="D21" s="18" t="s">
        <v>762</v>
      </c>
      <c r="E21" s="18" t="str">
        <f t="shared" si="0"/>
        <v>Synonymous</v>
      </c>
      <c r="F21" s="18"/>
      <c r="G21" s="18">
        <v>2</v>
      </c>
      <c r="H21" s="19">
        <v>1.2820512820512819</v>
      </c>
      <c r="I21" s="18">
        <v>0</v>
      </c>
      <c r="J21" s="18">
        <v>2</v>
      </c>
      <c r="K21" s="18">
        <v>0</v>
      </c>
      <c r="L21" s="18">
        <v>0</v>
      </c>
      <c r="M21" s="18">
        <v>0</v>
      </c>
      <c r="N21" s="19">
        <v>0</v>
      </c>
      <c r="O21" s="19">
        <v>5.2631578947368416</v>
      </c>
      <c r="P21" s="19">
        <v>0</v>
      </c>
      <c r="Q21" s="19">
        <v>0</v>
      </c>
      <c r="R21" s="19">
        <v>0</v>
      </c>
      <c r="S21" s="18">
        <f t="shared" si="1"/>
        <v>2</v>
      </c>
      <c r="T21" s="18">
        <f t="shared" si="2"/>
        <v>0</v>
      </c>
      <c r="U21" s="18">
        <f t="shared" si="3"/>
        <v>2.1276595744680851</v>
      </c>
      <c r="V21" s="18">
        <f t="shared" si="4"/>
        <v>0</v>
      </c>
      <c r="W21" s="18">
        <v>0</v>
      </c>
      <c r="X21" s="18">
        <v>0</v>
      </c>
      <c r="Y21" s="18">
        <v>0</v>
      </c>
      <c r="Z21" s="18">
        <v>0</v>
      </c>
      <c r="AA21" s="18">
        <v>2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9">
        <f t="shared" si="16"/>
        <v>0</v>
      </c>
      <c r="AN21" s="19">
        <f t="shared" si="17"/>
        <v>0</v>
      </c>
      <c r="AO21" s="19">
        <f t="shared" si="5"/>
        <v>0</v>
      </c>
      <c r="AP21" s="19">
        <f t="shared" si="6"/>
        <v>0</v>
      </c>
      <c r="AQ21" s="19">
        <f t="shared" si="7"/>
        <v>3.3898305084745761</v>
      </c>
      <c r="AR21" s="19">
        <f t="shared" si="8"/>
        <v>0</v>
      </c>
      <c r="AS21" s="19">
        <f t="shared" si="9"/>
        <v>0</v>
      </c>
      <c r="AT21" s="19">
        <f t="shared" si="10"/>
        <v>0</v>
      </c>
      <c r="AU21" s="19">
        <f t="shared" si="11"/>
        <v>0</v>
      </c>
      <c r="AV21" s="19">
        <f t="shared" si="12"/>
        <v>0</v>
      </c>
      <c r="AW21" s="19">
        <f t="shared" si="13"/>
        <v>0</v>
      </c>
      <c r="AX21" s="19">
        <f t="shared" si="18"/>
        <v>0</v>
      </c>
      <c r="AY21" s="19">
        <f t="shared" si="19"/>
        <v>0</v>
      </c>
      <c r="AZ21" s="19">
        <f t="shared" si="20"/>
        <v>0</v>
      </c>
      <c r="BA21" s="19">
        <f t="shared" si="14"/>
        <v>0</v>
      </c>
      <c r="BB21" s="19">
        <f t="shared" si="15"/>
        <v>0</v>
      </c>
    </row>
    <row r="22" spans="1:54" s="20" customFormat="1" x14ac:dyDescent="0.25">
      <c r="A22" s="18" t="s">
        <v>601</v>
      </c>
      <c r="B22" s="18" t="s">
        <v>614</v>
      </c>
      <c r="C22" s="18" t="s">
        <v>768</v>
      </c>
      <c r="D22" s="18" t="s">
        <v>762</v>
      </c>
      <c r="E22" s="18" t="str">
        <f t="shared" si="0"/>
        <v>Non-Synonymous</v>
      </c>
      <c r="F22" s="18" t="s">
        <v>615</v>
      </c>
      <c r="G22" s="18">
        <v>1</v>
      </c>
      <c r="H22" s="19">
        <v>0.64102564102564097</v>
      </c>
      <c r="I22" s="18">
        <v>0</v>
      </c>
      <c r="J22" s="18">
        <v>1</v>
      </c>
      <c r="K22" s="18">
        <v>0</v>
      </c>
      <c r="L22" s="18">
        <v>0</v>
      </c>
      <c r="M22" s="18">
        <v>0</v>
      </c>
      <c r="N22" s="19">
        <v>0</v>
      </c>
      <c r="O22" s="19">
        <v>2.6315789473684208</v>
      </c>
      <c r="P22" s="19">
        <v>0</v>
      </c>
      <c r="Q22" s="19">
        <v>0</v>
      </c>
      <c r="R22" s="19">
        <v>0</v>
      </c>
      <c r="S22" s="18">
        <f t="shared" si="1"/>
        <v>1</v>
      </c>
      <c r="T22" s="18">
        <f t="shared" si="2"/>
        <v>0</v>
      </c>
      <c r="U22" s="18">
        <f t="shared" si="3"/>
        <v>1.0638297872340425</v>
      </c>
      <c r="V22" s="18">
        <f t="shared" si="4"/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1</v>
      </c>
      <c r="AL22" s="18">
        <v>0</v>
      </c>
      <c r="AM22" s="19">
        <f t="shared" si="16"/>
        <v>0</v>
      </c>
      <c r="AN22" s="19">
        <f t="shared" si="17"/>
        <v>0</v>
      </c>
      <c r="AO22" s="19">
        <f t="shared" si="5"/>
        <v>0</v>
      </c>
      <c r="AP22" s="19">
        <f t="shared" si="6"/>
        <v>0</v>
      </c>
      <c r="AQ22" s="19">
        <f t="shared" si="7"/>
        <v>0</v>
      </c>
      <c r="AR22" s="19">
        <f t="shared" si="8"/>
        <v>0</v>
      </c>
      <c r="AS22" s="19">
        <f t="shared" si="9"/>
        <v>0</v>
      </c>
      <c r="AT22" s="19">
        <f t="shared" si="10"/>
        <v>0</v>
      </c>
      <c r="AU22" s="19">
        <f t="shared" si="11"/>
        <v>0</v>
      </c>
      <c r="AV22" s="19">
        <f t="shared" si="12"/>
        <v>0</v>
      </c>
      <c r="AW22" s="19">
        <f t="shared" si="13"/>
        <v>0</v>
      </c>
      <c r="AX22" s="19">
        <f t="shared" si="18"/>
        <v>0</v>
      </c>
      <c r="AY22" s="19">
        <f t="shared" si="19"/>
        <v>0</v>
      </c>
      <c r="AZ22" s="19">
        <f t="shared" si="20"/>
        <v>0</v>
      </c>
      <c r="BA22" s="19">
        <f t="shared" si="14"/>
        <v>100</v>
      </c>
      <c r="BB22" s="19">
        <f t="shared" si="15"/>
        <v>0</v>
      </c>
    </row>
    <row r="23" spans="1:54" s="21" customFormat="1" x14ac:dyDescent="0.25">
      <c r="A23" s="18" t="s">
        <v>601</v>
      </c>
      <c r="B23" s="18" t="s">
        <v>616</v>
      </c>
      <c r="C23" s="18" t="s">
        <v>769</v>
      </c>
      <c r="D23" s="18" t="s">
        <v>763</v>
      </c>
      <c r="E23" s="18" t="str">
        <f t="shared" si="0"/>
        <v>Synonymous</v>
      </c>
      <c r="F23" s="18"/>
      <c r="G23" s="18">
        <v>1</v>
      </c>
      <c r="H23" s="19">
        <v>0.64102564102564097</v>
      </c>
      <c r="I23" s="18">
        <v>0</v>
      </c>
      <c r="J23" s="18">
        <v>1</v>
      </c>
      <c r="K23" s="18">
        <v>0</v>
      </c>
      <c r="L23" s="18">
        <v>0</v>
      </c>
      <c r="M23" s="18">
        <v>0</v>
      </c>
      <c r="N23" s="19">
        <v>0</v>
      </c>
      <c r="O23" s="19">
        <v>2.6315789473684208</v>
      </c>
      <c r="P23" s="19">
        <v>0</v>
      </c>
      <c r="Q23" s="19">
        <v>0</v>
      </c>
      <c r="R23" s="19">
        <v>0</v>
      </c>
      <c r="S23" s="18">
        <f t="shared" si="1"/>
        <v>1</v>
      </c>
      <c r="T23" s="18">
        <f t="shared" si="2"/>
        <v>0</v>
      </c>
      <c r="U23" s="18">
        <f t="shared" si="3"/>
        <v>1.0638297872340425</v>
      </c>
      <c r="V23" s="18">
        <f t="shared" si="4"/>
        <v>0</v>
      </c>
      <c r="W23" s="18">
        <v>0</v>
      </c>
      <c r="X23" s="18">
        <v>0</v>
      </c>
      <c r="Y23" s="18">
        <v>0</v>
      </c>
      <c r="Z23" s="18">
        <v>0</v>
      </c>
      <c r="AA23" s="18">
        <v>1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9">
        <f t="shared" si="16"/>
        <v>0</v>
      </c>
      <c r="AN23" s="19">
        <f t="shared" si="17"/>
        <v>0</v>
      </c>
      <c r="AO23" s="19">
        <f t="shared" si="5"/>
        <v>0</v>
      </c>
      <c r="AP23" s="19">
        <f t="shared" si="6"/>
        <v>0</v>
      </c>
      <c r="AQ23" s="19">
        <f t="shared" si="7"/>
        <v>1.6949152542372881</v>
      </c>
      <c r="AR23" s="19">
        <f t="shared" si="8"/>
        <v>0</v>
      </c>
      <c r="AS23" s="19">
        <f t="shared" si="9"/>
        <v>0</v>
      </c>
      <c r="AT23" s="19">
        <f t="shared" si="10"/>
        <v>0</v>
      </c>
      <c r="AU23" s="19">
        <f t="shared" si="11"/>
        <v>0</v>
      </c>
      <c r="AV23" s="19">
        <f t="shared" si="12"/>
        <v>0</v>
      </c>
      <c r="AW23" s="19">
        <f t="shared" si="13"/>
        <v>0</v>
      </c>
      <c r="AX23" s="19">
        <f t="shared" si="18"/>
        <v>0</v>
      </c>
      <c r="AY23" s="19">
        <f t="shared" si="19"/>
        <v>0</v>
      </c>
      <c r="AZ23" s="19">
        <f t="shared" si="20"/>
        <v>0</v>
      </c>
      <c r="BA23" s="19">
        <f t="shared" si="14"/>
        <v>0</v>
      </c>
      <c r="BB23" s="19">
        <f t="shared" si="15"/>
        <v>0</v>
      </c>
    </row>
    <row r="24" spans="1:54" s="20" customFormat="1" x14ac:dyDescent="0.25">
      <c r="A24" s="18" t="s">
        <v>601</v>
      </c>
      <c r="B24" s="18" t="s">
        <v>602</v>
      </c>
      <c r="C24" s="18" t="s">
        <v>764</v>
      </c>
      <c r="D24" s="18" t="s">
        <v>762</v>
      </c>
      <c r="E24" s="18" t="str">
        <f t="shared" si="0"/>
        <v>Synonymous</v>
      </c>
      <c r="F24" s="18"/>
      <c r="G24" s="18">
        <v>5</v>
      </c>
      <c r="H24" s="19">
        <v>3.2051282051282048</v>
      </c>
      <c r="I24" s="18">
        <v>0</v>
      </c>
      <c r="J24" s="18">
        <v>5</v>
      </c>
      <c r="K24" s="18">
        <v>0</v>
      </c>
      <c r="L24" s="18">
        <v>0</v>
      </c>
      <c r="M24" s="18">
        <v>0</v>
      </c>
      <c r="N24" s="19">
        <v>0</v>
      </c>
      <c r="O24" s="19">
        <v>13.157894736842104</v>
      </c>
      <c r="P24" s="19">
        <v>0</v>
      </c>
      <c r="Q24" s="19">
        <v>0</v>
      </c>
      <c r="R24" s="19">
        <v>0</v>
      </c>
      <c r="S24" s="18">
        <f t="shared" si="1"/>
        <v>5</v>
      </c>
      <c r="T24" s="18">
        <f t="shared" si="2"/>
        <v>0</v>
      </c>
      <c r="U24" s="18">
        <f t="shared" si="3"/>
        <v>5.3191489361702127</v>
      </c>
      <c r="V24" s="18">
        <f t="shared" si="4"/>
        <v>0</v>
      </c>
      <c r="W24" s="18">
        <v>0</v>
      </c>
      <c r="X24" s="18">
        <v>0</v>
      </c>
      <c r="Y24" s="18">
        <v>0</v>
      </c>
      <c r="Z24" s="18">
        <v>0</v>
      </c>
      <c r="AA24" s="18">
        <v>49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9">
        <f t="shared" si="16"/>
        <v>0</v>
      </c>
      <c r="AN24" s="19">
        <f t="shared" si="17"/>
        <v>0</v>
      </c>
      <c r="AO24" s="19">
        <f t="shared" si="5"/>
        <v>0</v>
      </c>
      <c r="AP24" s="19">
        <f t="shared" si="6"/>
        <v>0</v>
      </c>
      <c r="AQ24" s="19">
        <f t="shared" si="7"/>
        <v>83.050847457627114</v>
      </c>
      <c r="AR24" s="19">
        <f t="shared" si="8"/>
        <v>0</v>
      </c>
      <c r="AS24" s="19">
        <f t="shared" si="9"/>
        <v>0</v>
      </c>
      <c r="AT24" s="19">
        <f t="shared" si="10"/>
        <v>0</v>
      </c>
      <c r="AU24" s="19">
        <f t="shared" si="11"/>
        <v>0</v>
      </c>
      <c r="AV24" s="19">
        <f t="shared" si="12"/>
        <v>0</v>
      </c>
      <c r="AW24" s="19">
        <f t="shared" si="13"/>
        <v>0</v>
      </c>
      <c r="AX24" s="19">
        <f t="shared" si="18"/>
        <v>0</v>
      </c>
      <c r="AY24" s="19">
        <f t="shared" si="19"/>
        <v>0</v>
      </c>
      <c r="AZ24" s="19">
        <f t="shared" si="20"/>
        <v>0</v>
      </c>
      <c r="BA24" s="19">
        <f t="shared" si="14"/>
        <v>0</v>
      </c>
      <c r="BB24" s="19">
        <f t="shared" si="15"/>
        <v>0</v>
      </c>
    </row>
    <row r="25" spans="1:54" s="20" customFormat="1" x14ac:dyDescent="0.25">
      <c r="A25" s="18" t="s">
        <v>601</v>
      </c>
      <c r="B25" s="18" t="s">
        <v>603</v>
      </c>
      <c r="C25" s="18" t="s">
        <v>764</v>
      </c>
      <c r="D25" s="18" t="s">
        <v>762</v>
      </c>
      <c r="E25" s="18" t="str">
        <f t="shared" si="0"/>
        <v>Synonymous</v>
      </c>
      <c r="F25" s="18"/>
      <c r="G25" s="18">
        <v>6</v>
      </c>
      <c r="H25" s="19">
        <v>3.8461538461538463</v>
      </c>
      <c r="I25" s="18">
        <v>0</v>
      </c>
      <c r="J25" s="18">
        <v>0</v>
      </c>
      <c r="K25" s="18">
        <v>0</v>
      </c>
      <c r="L25" s="18">
        <v>6</v>
      </c>
      <c r="M25" s="18">
        <v>0</v>
      </c>
      <c r="N25" s="19">
        <v>0</v>
      </c>
      <c r="O25" s="19">
        <v>0</v>
      </c>
      <c r="P25" s="19">
        <v>0</v>
      </c>
      <c r="Q25" s="19">
        <v>10.16949152542373</v>
      </c>
      <c r="R25" s="19">
        <v>0</v>
      </c>
      <c r="S25" s="18">
        <f t="shared" si="1"/>
        <v>0</v>
      </c>
      <c r="T25" s="18">
        <f t="shared" si="2"/>
        <v>6</v>
      </c>
      <c r="U25" s="18">
        <f t="shared" si="3"/>
        <v>0</v>
      </c>
      <c r="V25" s="18">
        <f t="shared" si="4"/>
        <v>10</v>
      </c>
      <c r="W25" s="18">
        <v>0</v>
      </c>
      <c r="X25" s="18">
        <v>0</v>
      </c>
      <c r="Y25" s="18">
        <v>0</v>
      </c>
      <c r="Z25" s="18">
        <v>0</v>
      </c>
      <c r="AA25" s="18">
        <v>3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9">
        <f t="shared" si="16"/>
        <v>0</v>
      </c>
      <c r="AN25" s="19">
        <f t="shared" si="17"/>
        <v>0</v>
      </c>
      <c r="AO25" s="19">
        <f t="shared" si="5"/>
        <v>0</v>
      </c>
      <c r="AP25" s="19">
        <f t="shared" si="6"/>
        <v>0</v>
      </c>
      <c r="AQ25" s="19">
        <f t="shared" si="7"/>
        <v>5.0847457627118651</v>
      </c>
      <c r="AR25" s="19">
        <f t="shared" si="8"/>
        <v>0</v>
      </c>
      <c r="AS25" s="19">
        <f t="shared" si="9"/>
        <v>0</v>
      </c>
      <c r="AT25" s="19">
        <f t="shared" si="10"/>
        <v>0</v>
      </c>
      <c r="AU25" s="19">
        <f t="shared" si="11"/>
        <v>0</v>
      </c>
      <c r="AV25" s="19">
        <f t="shared" si="12"/>
        <v>0</v>
      </c>
      <c r="AW25" s="19">
        <f t="shared" si="13"/>
        <v>0</v>
      </c>
      <c r="AX25" s="19">
        <f t="shared" si="18"/>
        <v>0</v>
      </c>
      <c r="AY25" s="19">
        <f t="shared" si="19"/>
        <v>0</v>
      </c>
      <c r="AZ25" s="19">
        <f t="shared" si="20"/>
        <v>0</v>
      </c>
      <c r="BA25" s="19">
        <f t="shared" si="14"/>
        <v>0</v>
      </c>
      <c r="BB25" s="19">
        <f t="shared" si="15"/>
        <v>0</v>
      </c>
    </row>
    <row r="26" spans="1:54" s="21" customFormat="1" x14ac:dyDescent="0.25">
      <c r="A26" s="18" t="s">
        <v>601</v>
      </c>
      <c r="B26" s="18" t="s">
        <v>604</v>
      </c>
      <c r="C26" s="18" t="s">
        <v>764</v>
      </c>
      <c r="D26" s="18" t="s">
        <v>762</v>
      </c>
      <c r="E26" s="18" t="str">
        <f t="shared" si="0"/>
        <v>Synonymous</v>
      </c>
      <c r="F26" s="18"/>
      <c r="G26" s="18">
        <v>1</v>
      </c>
      <c r="H26" s="19">
        <v>0.64102564102564097</v>
      </c>
      <c r="I26" s="18">
        <v>0</v>
      </c>
      <c r="J26" s="18">
        <v>0</v>
      </c>
      <c r="K26" s="18">
        <v>0</v>
      </c>
      <c r="L26" s="18">
        <v>0</v>
      </c>
      <c r="M26" s="18">
        <v>1</v>
      </c>
      <c r="N26" s="19">
        <v>0</v>
      </c>
      <c r="O26" s="19">
        <v>0</v>
      </c>
      <c r="P26" s="19">
        <v>0</v>
      </c>
      <c r="Q26" s="19">
        <v>0</v>
      </c>
      <c r="R26" s="19">
        <v>100</v>
      </c>
      <c r="S26" s="18">
        <f t="shared" si="1"/>
        <v>0</v>
      </c>
      <c r="T26" s="18">
        <f t="shared" si="2"/>
        <v>1</v>
      </c>
      <c r="U26" s="18">
        <f t="shared" si="3"/>
        <v>0</v>
      </c>
      <c r="V26" s="18">
        <f t="shared" si="4"/>
        <v>1.6666666666666667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1</v>
      </c>
      <c r="AL26" s="18">
        <v>0</v>
      </c>
      <c r="AM26" s="19">
        <f t="shared" si="16"/>
        <v>0</v>
      </c>
      <c r="AN26" s="19">
        <f t="shared" si="17"/>
        <v>0</v>
      </c>
      <c r="AO26" s="19">
        <f t="shared" si="5"/>
        <v>0</v>
      </c>
      <c r="AP26" s="19">
        <f t="shared" si="6"/>
        <v>0</v>
      </c>
      <c r="AQ26" s="19">
        <f t="shared" si="7"/>
        <v>0</v>
      </c>
      <c r="AR26" s="19">
        <f t="shared" si="8"/>
        <v>0</v>
      </c>
      <c r="AS26" s="19">
        <f t="shared" si="9"/>
        <v>0</v>
      </c>
      <c r="AT26" s="19">
        <f t="shared" si="10"/>
        <v>0</v>
      </c>
      <c r="AU26" s="19">
        <f t="shared" si="11"/>
        <v>0</v>
      </c>
      <c r="AV26" s="19">
        <f t="shared" si="12"/>
        <v>0</v>
      </c>
      <c r="AW26" s="19">
        <f t="shared" si="13"/>
        <v>0</v>
      </c>
      <c r="AX26" s="19">
        <f t="shared" si="18"/>
        <v>0</v>
      </c>
      <c r="AY26" s="19">
        <f t="shared" si="19"/>
        <v>0</v>
      </c>
      <c r="AZ26" s="19">
        <f t="shared" si="20"/>
        <v>0</v>
      </c>
      <c r="BA26" s="19">
        <f t="shared" si="14"/>
        <v>100</v>
      </c>
      <c r="BB26" s="19">
        <f t="shared" si="15"/>
        <v>0</v>
      </c>
    </row>
    <row r="27" spans="1:54" s="20" customFormat="1" x14ac:dyDescent="0.25">
      <c r="A27" s="18" t="s">
        <v>601</v>
      </c>
      <c r="B27" s="18" t="s">
        <v>605</v>
      </c>
      <c r="C27" s="18" t="s">
        <v>764</v>
      </c>
      <c r="D27" s="18" t="s">
        <v>762</v>
      </c>
      <c r="E27" s="18" t="str">
        <f t="shared" si="0"/>
        <v>Synonymous</v>
      </c>
      <c r="F27" s="18"/>
      <c r="G27" s="18">
        <v>45</v>
      </c>
      <c r="H27" s="19">
        <v>28.846153846153843</v>
      </c>
      <c r="I27" s="18">
        <v>45</v>
      </c>
      <c r="J27" s="18">
        <v>0</v>
      </c>
      <c r="K27" s="18">
        <v>0</v>
      </c>
      <c r="L27" s="18">
        <v>0</v>
      </c>
      <c r="M27" s="18">
        <v>0</v>
      </c>
      <c r="N27" s="19">
        <v>78.94736842105263</v>
      </c>
      <c r="O27" s="19">
        <v>0</v>
      </c>
      <c r="P27" s="19">
        <v>0</v>
      </c>
      <c r="Q27" s="19">
        <v>0</v>
      </c>
      <c r="R27" s="19">
        <v>0</v>
      </c>
      <c r="S27" s="18">
        <f t="shared" si="1"/>
        <v>45</v>
      </c>
      <c r="T27" s="18">
        <f t="shared" si="2"/>
        <v>0</v>
      </c>
      <c r="U27" s="18">
        <f t="shared" si="3"/>
        <v>47.872340425531917</v>
      </c>
      <c r="V27" s="18">
        <f t="shared" si="4"/>
        <v>0</v>
      </c>
      <c r="W27" s="18">
        <v>0</v>
      </c>
      <c r="X27" s="18">
        <v>0</v>
      </c>
      <c r="Y27" s="18">
        <v>0</v>
      </c>
      <c r="Z27" s="18">
        <v>0</v>
      </c>
      <c r="AA27" s="18">
        <v>1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9">
        <f t="shared" si="16"/>
        <v>0</v>
      </c>
      <c r="AN27" s="19">
        <f t="shared" si="17"/>
        <v>0</v>
      </c>
      <c r="AO27" s="19">
        <f t="shared" si="5"/>
        <v>0</v>
      </c>
      <c r="AP27" s="19">
        <f t="shared" si="6"/>
        <v>0</v>
      </c>
      <c r="AQ27" s="19">
        <f t="shared" si="7"/>
        <v>1.6949152542372881</v>
      </c>
      <c r="AR27" s="19">
        <f t="shared" si="8"/>
        <v>0</v>
      </c>
      <c r="AS27" s="19">
        <f t="shared" si="9"/>
        <v>0</v>
      </c>
      <c r="AT27" s="19">
        <f t="shared" si="10"/>
        <v>0</v>
      </c>
      <c r="AU27" s="19">
        <f t="shared" si="11"/>
        <v>0</v>
      </c>
      <c r="AV27" s="19">
        <f t="shared" si="12"/>
        <v>0</v>
      </c>
      <c r="AW27" s="19">
        <f t="shared" si="13"/>
        <v>0</v>
      </c>
      <c r="AX27" s="19">
        <f t="shared" si="18"/>
        <v>0</v>
      </c>
      <c r="AY27" s="19">
        <f t="shared" si="19"/>
        <v>0</v>
      </c>
      <c r="AZ27" s="19">
        <f t="shared" si="20"/>
        <v>0</v>
      </c>
      <c r="BA27" s="19">
        <f t="shared" si="14"/>
        <v>0</v>
      </c>
      <c r="BB27" s="19">
        <f t="shared" si="15"/>
        <v>0</v>
      </c>
    </row>
    <row r="28" spans="1:54" s="21" customFormat="1" x14ac:dyDescent="0.25">
      <c r="A28" s="18" t="s">
        <v>601</v>
      </c>
      <c r="B28" s="18" t="s">
        <v>609</v>
      </c>
      <c r="C28" s="18" t="s">
        <v>764</v>
      </c>
      <c r="D28" s="18" t="s">
        <v>762</v>
      </c>
      <c r="E28" s="18" t="str">
        <f t="shared" si="0"/>
        <v>Synonymous</v>
      </c>
      <c r="F28" s="18"/>
      <c r="G28" s="18">
        <v>2</v>
      </c>
      <c r="H28" s="19">
        <v>1.2820512820512819</v>
      </c>
      <c r="I28" s="18">
        <v>0</v>
      </c>
      <c r="J28" s="18">
        <v>0</v>
      </c>
      <c r="K28" s="18">
        <v>0</v>
      </c>
      <c r="L28" s="18">
        <v>2</v>
      </c>
      <c r="M28" s="18">
        <v>0</v>
      </c>
      <c r="N28" s="19">
        <v>0</v>
      </c>
      <c r="O28" s="19">
        <v>0</v>
      </c>
      <c r="P28" s="19">
        <v>0</v>
      </c>
      <c r="Q28" s="19">
        <v>3.3898305084745761</v>
      </c>
      <c r="R28" s="19">
        <v>0</v>
      </c>
      <c r="S28" s="18">
        <f t="shared" si="1"/>
        <v>0</v>
      </c>
      <c r="T28" s="18">
        <f t="shared" si="2"/>
        <v>2</v>
      </c>
      <c r="U28" s="18">
        <f t="shared" si="3"/>
        <v>0</v>
      </c>
      <c r="V28" s="18">
        <f t="shared" si="4"/>
        <v>3.3333333333333335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1</v>
      </c>
      <c r="AL28" s="18">
        <v>0</v>
      </c>
      <c r="AM28" s="19">
        <f t="shared" si="16"/>
        <v>0</v>
      </c>
      <c r="AN28" s="19">
        <f t="shared" si="17"/>
        <v>0</v>
      </c>
      <c r="AO28" s="19">
        <f t="shared" si="5"/>
        <v>0</v>
      </c>
      <c r="AP28" s="19">
        <f t="shared" si="6"/>
        <v>0</v>
      </c>
      <c r="AQ28" s="19">
        <f t="shared" si="7"/>
        <v>0</v>
      </c>
      <c r="AR28" s="19">
        <f t="shared" si="8"/>
        <v>0</v>
      </c>
      <c r="AS28" s="19">
        <f t="shared" si="9"/>
        <v>0</v>
      </c>
      <c r="AT28" s="19">
        <f t="shared" si="10"/>
        <v>0</v>
      </c>
      <c r="AU28" s="19">
        <f t="shared" si="11"/>
        <v>0</v>
      </c>
      <c r="AV28" s="19">
        <f t="shared" si="12"/>
        <v>0</v>
      </c>
      <c r="AW28" s="19">
        <f t="shared" si="13"/>
        <v>0</v>
      </c>
      <c r="AX28" s="19">
        <f t="shared" si="18"/>
        <v>0</v>
      </c>
      <c r="AY28" s="19">
        <f t="shared" si="19"/>
        <v>0</v>
      </c>
      <c r="AZ28" s="19">
        <f t="shared" si="20"/>
        <v>0</v>
      </c>
      <c r="BA28" s="19">
        <f t="shared" si="14"/>
        <v>100</v>
      </c>
      <c r="BB28" s="19">
        <f t="shared" si="15"/>
        <v>0</v>
      </c>
    </row>
    <row r="29" spans="1:54" s="20" customFormat="1" x14ac:dyDescent="0.25">
      <c r="A29" s="18" t="s">
        <v>601</v>
      </c>
      <c r="B29" s="18" t="s">
        <v>610</v>
      </c>
      <c r="C29" s="18" t="s">
        <v>764</v>
      </c>
      <c r="D29" s="18" t="s">
        <v>762</v>
      </c>
      <c r="E29" s="18" t="str">
        <f t="shared" si="0"/>
        <v>Synonymous</v>
      </c>
      <c r="F29" s="18"/>
      <c r="G29" s="18">
        <v>1</v>
      </c>
      <c r="H29" s="19">
        <v>0.64102564102564097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9">
        <v>0</v>
      </c>
      <c r="O29" s="19">
        <v>0</v>
      </c>
      <c r="P29" s="19">
        <v>0</v>
      </c>
      <c r="Q29" s="19">
        <v>1.6949152542372881</v>
      </c>
      <c r="R29" s="19">
        <v>0</v>
      </c>
      <c r="S29" s="18">
        <f t="shared" si="1"/>
        <v>0</v>
      </c>
      <c r="T29" s="18">
        <f t="shared" si="2"/>
        <v>1</v>
      </c>
      <c r="U29" s="18">
        <f t="shared" si="3"/>
        <v>0</v>
      </c>
      <c r="V29" s="18">
        <f t="shared" si="4"/>
        <v>1.6666666666666667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1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9">
        <f t="shared" si="16"/>
        <v>0</v>
      </c>
      <c r="AN29" s="19">
        <f t="shared" si="17"/>
        <v>0</v>
      </c>
      <c r="AO29" s="19">
        <f t="shared" si="5"/>
        <v>0</v>
      </c>
      <c r="AP29" s="19">
        <f t="shared" si="6"/>
        <v>0</v>
      </c>
      <c r="AQ29" s="19">
        <f t="shared" si="7"/>
        <v>0</v>
      </c>
      <c r="AR29" s="19">
        <f t="shared" si="8"/>
        <v>0</v>
      </c>
      <c r="AS29" s="19">
        <f t="shared" si="9"/>
        <v>100</v>
      </c>
      <c r="AT29" s="19">
        <f t="shared" si="10"/>
        <v>0</v>
      </c>
      <c r="AU29" s="19">
        <f t="shared" si="11"/>
        <v>0</v>
      </c>
      <c r="AV29" s="19">
        <f t="shared" si="12"/>
        <v>0</v>
      </c>
      <c r="AW29" s="19">
        <f t="shared" si="13"/>
        <v>0</v>
      </c>
      <c r="AX29" s="19">
        <f t="shared" si="18"/>
        <v>0</v>
      </c>
      <c r="AY29" s="19">
        <f t="shared" si="19"/>
        <v>0</v>
      </c>
      <c r="AZ29" s="19">
        <f t="shared" si="20"/>
        <v>0</v>
      </c>
      <c r="BA29" s="19">
        <f t="shared" si="14"/>
        <v>0</v>
      </c>
      <c r="BB29" s="19">
        <f t="shared" si="15"/>
        <v>0</v>
      </c>
    </row>
    <row r="30" spans="1:54" s="20" customFormat="1" x14ac:dyDescent="0.25">
      <c r="A30" s="18" t="s">
        <v>601</v>
      </c>
      <c r="B30" s="18" t="s">
        <v>612</v>
      </c>
      <c r="C30" s="18" t="s">
        <v>764</v>
      </c>
      <c r="D30" s="18" t="s">
        <v>762</v>
      </c>
      <c r="E30" s="18" t="str">
        <f t="shared" si="0"/>
        <v>Non-Synonymous</v>
      </c>
      <c r="F30" s="18" t="s">
        <v>613</v>
      </c>
      <c r="G30" s="18">
        <v>2</v>
      </c>
      <c r="H30" s="19">
        <v>1.2820512820512819</v>
      </c>
      <c r="I30" s="18">
        <v>0</v>
      </c>
      <c r="J30" s="18">
        <v>0</v>
      </c>
      <c r="K30" s="18">
        <v>0</v>
      </c>
      <c r="L30" s="18">
        <v>2</v>
      </c>
      <c r="M30" s="18">
        <v>0</v>
      </c>
      <c r="N30" s="19">
        <v>0</v>
      </c>
      <c r="O30" s="19">
        <v>0</v>
      </c>
      <c r="P30" s="19">
        <v>0</v>
      </c>
      <c r="Q30" s="19">
        <v>3.3898305084745761</v>
      </c>
      <c r="R30" s="19">
        <v>0</v>
      </c>
      <c r="S30" s="18">
        <f t="shared" si="1"/>
        <v>0</v>
      </c>
      <c r="T30" s="18">
        <f t="shared" si="2"/>
        <v>2</v>
      </c>
      <c r="U30" s="18">
        <f t="shared" si="3"/>
        <v>0</v>
      </c>
      <c r="V30" s="18">
        <f t="shared" si="4"/>
        <v>3.3333333333333335</v>
      </c>
      <c r="W30" s="18">
        <v>44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1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9">
        <f t="shared" si="16"/>
        <v>97.777777777777771</v>
      </c>
      <c r="AN30" s="19">
        <f t="shared" si="17"/>
        <v>0</v>
      </c>
      <c r="AO30" s="19">
        <f t="shared" si="5"/>
        <v>0</v>
      </c>
      <c r="AP30" s="19">
        <f t="shared" si="6"/>
        <v>0</v>
      </c>
      <c r="AQ30" s="19">
        <f t="shared" si="7"/>
        <v>0</v>
      </c>
      <c r="AR30" s="19">
        <f t="shared" si="8"/>
        <v>0</v>
      </c>
      <c r="AS30" s="19">
        <f t="shared" si="9"/>
        <v>0</v>
      </c>
      <c r="AT30" s="19">
        <f t="shared" si="10"/>
        <v>0</v>
      </c>
      <c r="AU30" s="19">
        <f t="shared" si="11"/>
        <v>0</v>
      </c>
      <c r="AV30" s="19">
        <f t="shared" si="12"/>
        <v>16.666666666666664</v>
      </c>
      <c r="AW30" s="19">
        <f t="shared" si="13"/>
        <v>0</v>
      </c>
      <c r="AX30" s="19">
        <f t="shared" si="18"/>
        <v>0</v>
      </c>
      <c r="AY30" s="19">
        <f t="shared" si="19"/>
        <v>0</v>
      </c>
      <c r="AZ30" s="19">
        <f t="shared" si="20"/>
        <v>0</v>
      </c>
      <c r="BA30" s="19">
        <f t="shared" si="14"/>
        <v>0</v>
      </c>
      <c r="BB30" s="19">
        <f t="shared" si="15"/>
        <v>0</v>
      </c>
    </row>
    <row r="31" spans="1:54" s="20" customFormat="1" x14ac:dyDescent="0.25">
      <c r="A31" s="18" t="s">
        <v>601</v>
      </c>
      <c r="B31" s="18" t="s">
        <v>619</v>
      </c>
      <c r="C31" s="18" t="s">
        <v>766</v>
      </c>
      <c r="D31" s="18" t="s">
        <v>763</v>
      </c>
      <c r="E31" s="18" t="str">
        <f t="shared" si="0"/>
        <v>Non-Synonymous</v>
      </c>
      <c r="F31" s="18" t="s">
        <v>618</v>
      </c>
      <c r="G31" s="18">
        <v>1</v>
      </c>
      <c r="H31" s="19">
        <v>0.64102564102564097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9">
        <v>0</v>
      </c>
      <c r="O31" s="19">
        <v>2.6315789473684208</v>
      </c>
      <c r="P31" s="19">
        <v>0</v>
      </c>
      <c r="Q31" s="19">
        <v>0</v>
      </c>
      <c r="R31" s="19">
        <v>0</v>
      </c>
      <c r="S31" s="18">
        <f t="shared" si="1"/>
        <v>1</v>
      </c>
      <c r="T31" s="18">
        <f t="shared" si="2"/>
        <v>0</v>
      </c>
      <c r="U31" s="18">
        <f t="shared" si="3"/>
        <v>1.0638297872340425</v>
      </c>
      <c r="V31" s="18">
        <f t="shared" si="4"/>
        <v>0</v>
      </c>
      <c r="W31" s="18">
        <v>0</v>
      </c>
      <c r="X31" s="18">
        <v>0</v>
      </c>
      <c r="Y31" s="18">
        <v>1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9">
        <f t="shared" si="16"/>
        <v>0</v>
      </c>
      <c r="AN31" s="19">
        <f t="shared" si="17"/>
        <v>0</v>
      </c>
      <c r="AO31" s="19">
        <f t="shared" si="5"/>
        <v>5.2631578947368416</v>
      </c>
      <c r="AP31" s="19">
        <f t="shared" si="6"/>
        <v>0</v>
      </c>
      <c r="AQ31" s="19">
        <f t="shared" si="7"/>
        <v>0</v>
      </c>
      <c r="AR31" s="19">
        <f t="shared" si="8"/>
        <v>0</v>
      </c>
      <c r="AS31" s="19">
        <f t="shared" si="9"/>
        <v>0</v>
      </c>
      <c r="AT31" s="19">
        <f t="shared" si="10"/>
        <v>0</v>
      </c>
      <c r="AU31" s="19">
        <f t="shared" si="11"/>
        <v>0</v>
      </c>
      <c r="AV31" s="19">
        <f t="shared" si="12"/>
        <v>0</v>
      </c>
      <c r="AW31" s="19">
        <f t="shared" si="13"/>
        <v>0</v>
      </c>
      <c r="AX31" s="19">
        <f t="shared" si="18"/>
        <v>0</v>
      </c>
      <c r="AY31" s="19">
        <f t="shared" si="19"/>
        <v>0</v>
      </c>
      <c r="AZ31" s="19">
        <f t="shared" si="20"/>
        <v>0</v>
      </c>
      <c r="BA31" s="19">
        <f t="shared" si="14"/>
        <v>0</v>
      </c>
      <c r="BB31" s="19">
        <f t="shared" si="15"/>
        <v>0</v>
      </c>
    </row>
    <row r="32" spans="1:54" s="21" customFormat="1" x14ac:dyDescent="0.25">
      <c r="A32" s="18" t="s">
        <v>601</v>
      </c>
      <c r="B32" s="18" t="s">
        <v>620</v>
      </c>
      <c r="C32" s="18" t="s">
        <v>764</v>
      </c>
      <c r="D32" s="18" t="s">
        <v>762</v>
      </c>
      <c r="E32" s="18" t="str">
        <f t="shared" si="0"/>
        <v>Synonymous</v>
      </c>
      <c r="F32" s="18"/>
      <c r="G32" s="18">
        <v>1</v>
      </c>
      <c r="H32" s="19">
        <v>0.64102564102564097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9">
        <v>0</v>
      </c>
      <c r="O32" s="19">
        <v>2.6315789473684208</v>
      </c>
      <c r="P32" s="19">
        <v>0</v>
      </c>
      <c r="Q32" s="19">
        <v>0</v>
      </c>
      <c r="R32" s="19">
        <v>0</v>
      </c>
      <c r="S32" s="18">
        <f t="shared" si="1"/>
        <v>1</v>
      </c>
      <c r="T32" s="18">
        <f t="shared" si="2"/>
        <v>0</v>
      </c>
      <c r="U32" s="18">
        <f t="shared" si="3"/>
        <v>1.0638297872340425</v>
      </c>
      <c r="V32" s="18">
        <f t="shared" si="4"/>
        <v>0</v>
      </c>
      <c r="W32" s="18">
        <v>39</v>
      </c>
      <c r="X32" s="18">
        <v>2</v>
      </c>
      <c r="Y32" s="18">
        <v>16</v>
      </c>
      <c r="Z32" s="18">
        <v>1</v>
      </c>
      <c r="AA32" s="18">
        <v>48</v>
      </c>
      <c r="AB32" s="18">
        <v>3</v>
      </c>
      <c r="AC32" s="18">
        <v>1</v>
      </c>
      <c r="AD32" s="18">
        <v>1</v>
      </c>
      <c r="AE32" s="18">
        <v>3</v>
      </c>
      <c r="AF32" s="18">
        <v>6</v>
      </c>
      <c r="AG32" s="18">
        <v>5</v>
      </c>
      <c r="AH32" s="18">
        <v>1</v>
      </c>
      <c r="AI32" s="18">
        <v>1</v>
      </c>
      <c r="AJ32" s="18">
        <v>2</v>
      </c>
      <c r="AK32" s="18">
        <v>1</v>
      </c>
      <c r="AL32" s="18">
        <v>1</v>
      </c>
      <c r="AM32" s="19">
        <f t="shared" si="16"/>
        <v>86.666666666666671</v>
      </c>
      <c r="AN32" s="19">
        <f t="shared" si="17"/>
        <v>66.666666666666657</v>
      </c>
      <c r="AO32" s="19">
        <f t="shared" si="5"/>
        <v>84.210526315789465</v>
      </c>
      <c r="AP32" s="19">
        <f t="shared" si="6"/>
        <v>100</v>
      </c>
      <c r="AQ32" s="19">
        <f t="shared" si="7"/>
        <v>81.355932203389841</v>
      </c>
      <c r="AR32" s="19">
        <f t="shared" si="8"/>
        <v>42.857142857142854</v>
      </c>
      <c r="AS32" s="19">
        <f t="shared" si="9"/>
        <v>100</v>
      </c>
      <c r="AT32" s="19">
        <f t="shared" si="10"/>
        <v>100</v>
      </c>
      <c r="AU32" s="19">
        <f t="shared" si="11"/>
        <v>100</v>
      </c>
      <c r="AV32" s="19">
        <f t="shared" si="12"/>
        <v>100</v>
      </c>
      <c r="AW32" s="19">
        <f t="shared" si="13"/>
        <v>100</v>
      </c>
      <c r="AX32" s="19">
        <f t="shared" si="18"/>
        <v>100</v>
      </c>
      <c r="AY32" s="19">
        <f t="shared" si="19"/>
        <v>100</v>
      </c>
      <c r="AZ32" s="19">
        <f t="shared" si="20"/>
        <v>100</v>
      </c>
      <c r="BA32" s="19">
        <f t="shared" si="14"/>
        <v>100</v>
      </c>
      <c r="BB32" s="19">
        <f t="shared" si="15"/>
        <v>100</v>
      </c>
    </row>
    <row r="33" spans="1:54" s="20" customFormat="1" x14ac:dyDescent="0.25">
      <c r="A33" s="18" t="s">
        <v>601</v>
      </c>
      <c r="B33" s="18" t="s">
        <v>608</v>
      </c>
      <c r="C33" s="18" t="s">
        <v>765</v>
      </c>
      <c r="D33" s="18" t="s">
        <v>763</v>
      </c>
      <c r="E33" s="18" t="str">
        <f t="shared" si="0"/>
        <v>Synonymous</v>
      </c>
      <c r="F33" s="18"/>
      <c r="G33" s="18">
        <v>1</v>
      </c>
      <c r="H33" s="19">
        <v>0.64102564102564097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9">
        <v>0</v>
      </c>
      <c r="O33" s="19">
        <v>2.6315789473684208</v>
      </c>
      <c r="P33" s="19">
        <v>0</v>
      </c>
      <c r="Q33" s="19">
        <v>0</v>
      </c>
      <c r="R33" s="19">
        <v>0</v>
      </c>
      <c r="S33" s="18">
        <f t="shared" si="1"/>
        <v>1</v>
      </c>
      <c r="T33" s="18">
        <f t="shared" si="2"/>
        <v>0</v>
      </c>
      <c r="U33" s="18">
        <f t="shared" si="3"/>
        <v>1.0638297872340425</v>
      </c>
      <c r="V33" s="18">
        <f t="shared" si="4"/>
        <v>0</v>
      </c>
      <c r="W33" s="18">
        <v>0</v>
      </c>
      <c r="X33" s="18">
        <v>0</v>
      </c>
      <c r="Y33" s="18">
        <v>0</v>
      </c>
      <c r="Z33" s="18">
        <v>0</v>
      </c>
      <c r="AA33" s="18">
        <v>1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9">
        <f t="shared" si="16"/>
        <v>0</v>
      </c>
      <c r="AN33" s="19">
        <f t="shared" si="17"/>
        <v>0</v>
      </c>
      <c r="AO33" s="19">
        <f t="shared" si="5"/>
        <v>0</v>
      </c>
      <c r="AP33" s="19">
        <f t="shared" si="6"/>
        <v>0</v>
      </c>
      <c r="AQ33" s="19">
        <f t="shared" si="7"/>
        <v>1.6949152542372881</v>
      </c>
      <c r="AR33" s="19">
        <f t="shared" si="8"/>
        <v>0</v>
      </c>
      <c r="AS33" s="19">
        <f t="shared" si="9"/>
        <v>0</v>
      </c>
      <c r="AT33" s="19">
        <f t="shared" si="10"/>
        <v>0</v>
      </c>
      <c r="AU33" s="19">
        <f t="shared" si="11"/>
        <v>0</v>
      </c>
      <c r="AV33" s="19">
        <f t="shared" si="12"/>
        <v>0</v>
      </c>
      <c r="AW33" s="19">
        <f t="shared" si="13"/>
        <v>0</v>
      </c>
      <c r="AX33" s="19">
        <f t="shared" si="18"/>
        <v>0</v>
      </c>
      <c r="AY33" s="19">
        <f t="shared" si="19"/>
        <v>0</v>
      </c>
      <c r="AZ33" s="19">
        <f t="shared" si="20"/>
        <v>0</v>
      </c>
      <c r="BA33" s="19">
        <f t="shared" si="14"/>
        <v>0</v>
      </c>
      <c r="BB33" s="19">
        <f t="shared" si="15"/>
        <v>0</v>
      </c>
    </row>
    <row r="34" spans="1:54" s="21" customFormat="1" x14ac:dyDescent="0.25">
      <c r="A34" s="18" t="s">
        <v>601</v>
      </c>
      <c r="B34" s="18" t="s">
        <v>611</v>
      </c>
      <c r="C34" s="18" t="s">
        <v>770</v>
      </c>
      <c r="D34" s="18" t="s">
        <v>763</v>
      </c>
      <c r="E34" s="18" t="str">
        <f t="shared" si="0"/>
        <v>Synonymous</v>
      </c>
      <c r="F34" s="18"/>
      <c r="G34" s="18">
        <v>2</v>
      </c>
      <c r="H34" s="19">
        <v>1.2820512820512819</v>
      </c>
      <c r="I34" s="18">
        <v>0</v>
      </c>
      <c r="J34" s="18">
        <v>1</v>
      </c>
      <c r="K34" s="18">
        <v>0</v>
      </c>
      <c r="L34" s="18">
        <v>1</v>
      </c>
      <c r="M34" s="18">
        <v>0</v>
      </c>
      <c r="N34" s="19">
        <v>0</v>
      </c>
      <c r="O34" s="19">
        <v>2.6315789473684208</v>
      </c>
      <c r="P34" s="19">
        <v>0</v>
      </c>
      <c r="Q34" s="19">
        <v>1.6949152542372881</v>
      </c>
      <c r="R34" s="19">
        <v>0</v>
      </c>
      <c r="S34" s="18">
        <f t="shared" si="1"/>
        <v>1</v>
      </c>
      <c r="T34" s="18">
        <f t="shared" si="2"/>
        <v>1</v>
      </c>
      <c r="U34" s="18">
        <f t="shared" si="3"/>
        <v>1.0638297872340425</v>
      </c>
      <c r="V34" s="18">
        <f t="shared" si="4"/>
        <v>1.6666666666666667</v>
      </c>
      <c r="W34" s="18">
        <v>2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9">
        <f t="shared" si="16"/>
        <v>4.4444444444444446</v>
      </c>
      <c r="AN34" s="19">
        <f t="shared" si="17"/>
        <v>0</v>
      </c>
      <c r="AO34" s="19">
        <f t="shared" si="5"/>
        <v>0</v>
      </c>
      <c r="AP34" s="19">
        <f t="shared" si="6"/>
        <v>0</v>
      </c>
      <c r="AQ34" s="19">
        <f t="shared" si="7"/>
        <v>0</v>
      </c>
      <c r="AR34" s="19">
        <f t="shared" si="8"/>
        <v>0</v>
      </c>
      <c r="AS34" s="19">
        <f t="shared" si="9"/>
        <v>0</v>
      </c>
      <c r="AT34" s="19">
        <f t="shared" si="10"/>
        <v>0</v>
      </c>
      <c r="AU34" s="19">
        <f t="shared" si="11"/>
        <v>0</v>
      </c>
      <c r="AV34" s="19">
        <f t="shared" si="12"/>
        <v>0</v>
      </c>
      <c r="AW34" s="19">
        <f t="shared" si="13"/>
        <v>0</v>
      </c>
      <c r="AX34" s="19">
        <f t="shared" si="18"/>
        <v>0</v>
      </c>
      <c r="AY34" s="19">
        <f t="shared" si="19"/>
        <v>0</v>
      </c>
      <c r="AZ34" s="19">
        <f t="shared" si="20"/>
        <v>0</v>
      </c>
      <c r="BA34" s="19">
        <f t="shared" si="14"/>
        <v>0</v>
      </c>
      <c r="BB34" s="19">
        <f t="shared" si="15"/>
        <v>0</v>
      </c>
    </row>
    <row r="35" spans="1:54" s="21" customFormat="1" x14ac:dyDescent="0.25">
      <c r="A35" s="18" t="s">
        <v>601</v>
      </c>
      <c r="B35" s="18" t="s">
        <v>606</v>
      </c>
      <c r="C35" s="18" t="s">
        <v>771</v>
      </c>
      <c r="D35" s="18" t="s">
        <v>763</v>
      </c>
      <c r="E35" s="18" t="str">
        <f t="shared" si="0"/>
        <v>Non-Synonymous</v>
      </c>
      <c r="F35" s="18" t="s">
        <v>607</v>
      </c>
      <c r="G35" s="18">
        <v>1</v>
      </c>
      <c r="H35" s="19">
        <v>0.64102564102564097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9">
        <v>0</v>
      </c>
      <c r="O35" s="19">
        <v>0</v>
      </c>
      <c r="P35" s="19">
        <v>0</v>
      </c>
      <c r="Q35" s="19">
        <v>0</v>
      </c>
      <c r="R35" s="19">
        <v>100</v>
      </c>
      <c r="S35" s="18">
        <f t="shared" si="1"/>
        <v>0</v>
      </c>
      <c r="T35" s="18">
        <f t="shared" si="2"/>
        <v>1</v>
      </c>
      <c r="U35" s="18">
        <f t="shared" si="3"/>
        <v>0</v>
      </c>
      <c r="V35" s="18">
        <f t="shared" si="4"/>
        <v>1.6666666666666667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1</v>
      </c>
      <c r="AM35" s="19">
        <f t="shared" si="16"/>
        <v>0</v>
      </c>
      <c r="AN35" s="19">
        <f t="shared" si="17"/>
        <v>0</v>
      </c>
      <c r="AO35" s="19">
        <f t="shared" si="5"/>
        <v>0</v>
      </c>
      <c r="AP35" s="19">
        <f t="shared" si="6"/>
        <v>0</v>
      </c>
      <c r="AQ35" s="19">
        <f t="shared" si="7"/>
        <v>0</v>
      </c>
      <c r="AR35" s="19">
        <f t="shared" si="8"/>
        <v>0</v>
      </c>
      <c r="AS35" s="19">
        <f t="shared" si="9"/>
        <v>0</v>
      </c>
      <c r="AT35" s="19">
        <f t="shared" si="10"/>
        <v>0</v>
      </c>
      <c r="AU35" s="19">
        <f t="shared" si="11"/>
        <v>0</v>
      </c>
      <c r="AV35" s="19">
        <f t="shared" si="12"/>
        <v>0</v>
      </c>
      <c r="AW35" s="19">
        <f t="shared" si="13"/>
        <v>0</v>
      </c>
      <c r="AX35" s="19">
        <f t="shared" si="18"/>
        <v>0</v>
      </c>
      <c r="AY35" s="19">
        <f t="shared" si="19"/>
        <v>0</v>
      </c>
      <c r="AZ35" s="19">
        <f t="shared" si="20"/>
        <v>0</v>
      </c>
      <c r="BA35" s="19">
        <f t="shared" si="14"/>
        <v>0</v>
      </c>
      <c r="BB35" s="19">
        <f t="shared" si="15"/>
        <v>100</v>
      </c>
    </row>
    <row r="36" spans="1:54" s="20" customFormat="1" x14ac:dyDescent="0.25">
      <c r="A36" s="18" t="s">
        <v>601</v>
      </c>
      <c r="B36" s="18" t="s">
        <v>617</v>
      </c>
      <c r="C36" s="18" t="s">
        <v>772</v>
      </c>
      <c r="D36" s="18" t="s">
        <v>763</v>
      </c>
      <c r="E36" s="18" t="str">
        <f t="shared" si="0"/>
        <v>Non-Synonymous</v>
      </c>
      <c r="F36" s="18" t="s">
        <v>618</v>
      </c>
      <c r="G36" s="18">
        <v>1</v>
      </c>
      <c r="H36" s="19">
        <v>0.64102564102564097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9">
        <v>0</v>
      </c>
      <c r="O36" s="19">
        <v>2.6315789473684208</v>
      </c>
      <c r="P36" s="19">
        <v>0</v>
      </c>
      <c r="Q36" s="19">
        <v>0</v>
      </c>
      <c r="R36" s="19">
        <v>0</v>
      </c>
      <c r="S36" s="18">
        <f t="shared" si="1"/>
        <v>1</v>
      </c>
      <c r="T36" s="18">
        <f t="shared" si="2"/>
        <v>0</v>
      </c>
      <c r="U36" s="18">
        <f t="shared" si="3"/>
        <v>1.0638297872340425</v>
      </c>
      <c r="V36" s="18">
        <f t="shared" si="4"/>
        <v>0</v>
      </c>
      <c r="W36" s="18">
        <v>3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9">
        <f t="shared" si="16"/>
        <v>6.666666666666667</v>
      </c>
      <c r="AN36" s="19">
        <f t="shared" si="17"/>
        <v>0</v>
      </c>
      <c r="AO36" s="19">
        <f t="shared" si="5"/>
        <v>0</v>
      </c>
      <c r="AP36" s="19">
        <f t="shared" si="6"/>
        <v>0</v>
      </c>
      <c r="AQ36" s="19">
        <f t="shared" si="7"/>
        <v>0</v>
      </c>
      <c r="AR36" s="19">
        <f t="shared" si="8"/>
        <v>0</v>
      </c>
      <c r="AS36" s="19">
        <f t="shared" si="9"/>
        <v>0</v>
      </c>
      <c r="AT36" s="19">
        <f t="shared" si="10"/>
        <v>0</v>
      </c>
      <c r="AU36" s="19">
        <f t="shared" si="11"/>
        <v>0</v>
      </c>
      <c r="AV36" s="19">
        <f t="shared" si="12"/>
        <v>0</v>
      </c>
      <c r="AW36" s="19">
        <f t="shared" si="13"/>
        <v>0</v>
      </c>
      <c r="AX36" s="19">
        <f t="shared" si="18"/>
        <v>0</v>
      </c>
      <c r="AY36" s="19">
        <f t="shared" si="19"/>
        <v>0</v>
      </c>
      <c r="AZ36" s="19">
        <f t="shared" si="20"/>
        <v>0</v>
      </c>
      <c r="BA36" s="19">
        <f t="shared" si="14"/>
        <v>0</v>
      </c>
      <c r="BB36" s="19">
        <f t="shared" si="15"/>
        <v>0</v>
      </c>
    </row>
    <row r="37" spans="1:54" s="20" customFormat="1" x14ac:dyDescent="0.25">
      <c r="A37" s="18" t="s">
        <v>676</v>
      </c>
      <c r="B37" s="18" t="s">
        <v>730</v>
      </c>
      <c r="C37" s="18" t="s">
        <v>768</v>
      </c>
      <c r="D37" s="18" t="s">
        <v>762</v>
      </c>
      <c r="E37" s="18" t="str">
        <f t="shared" si="0"/>
        <v>Synonymous</v>
      </c>
      <c r="F37" s="18"/>
      <c r="G37" s="18">
        <v>1</v>
      </c>
      <c r="H37" s="19">
        <v>0.64102564102564097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9">
        <v>0</v>
      </c>
      <c r="O37" s="19">
        <v>0</v>
      </c>
      <c r="P37" s="19">
        <v>0</v>
      </c>
      <c r="Q37" s="19">
        <v>0</v>
      </c>
      <c r="R37" s="19">
        <v>100</v>
      </c>
      <c r="S37" s="18">
        <f t="shared" si="1"/>
        <v>0</v>
      </c>
      <c r="T37" s="18">
        <f t="shared" si="2"/>
        <v>1</v>
      </c>
      <c r="U37" s="18">
        <f t="shared" si="3"/>
        <v>0</v>
      </c>
      <c r="V37" s="18">
        <f t="shared" si="4"/>
        <v>1.6666666666666667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3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9">
        <f t="shared" si="16"/>
        <v>0</v>
      </c>
      <c r="AN37" s="19">
        <f t="shared" si="17"/>
        <v>0</v>
      </c>
      <c r="AO37" s="19">
        <f t="shared" si="5"/>
        <v>0</v>
      </c>
      <c r="AP37" s="19">
        <f t="shared" si="6"/>
        <v>0</v>
      </c>
      <c r="AQ37" s="19">
        <f t="shared" si="7"/>
        <v>0</v>
      </c>
      <c r="AR37" s="19">
        <f t="shared" si="8"/>
        <v>0</v>
      </c>
      <c r="AS37" s="19">
        <f t="shared" si="9"/>
        <v>0</v>
      </c>
      <c r="AT37" s="19">
        <f t="shared" si="10"/>
        <v>0</v>
      </c>
      <c r="AU37" s="19">
        <f t="shared" si="11"/>
        <v>100</v>
      </c>
      <c r="AV37" s="19">
        <f t="shared" si="12"/>
        <v>0</v>
      </c>
      <c r="AW37" s="19">
        <f t="shared" si="13"/>
        <v>0</v>
      </c>
      <c r="AX37" s="19">
        <f t="shared" si="18"/>
        <v>0</v>
      </c>
      <c r="AY37" s="19">
        <f t="shared" si="19"/>
        <v>0</v>
      </c>
      <c r="AZ37" s="19">
        <f t="shared" si="20"/>
        <v>0</v>
      </c>
      <c r="BA37" s="19">
        <f t="shared" si="14"/>
        <v>0</v>
      </c>
      <c r="BB37" s="19">
        <f t="shared" si="15"/>
        <v>0</v>
      </c>
    </row>
    <row r="38" spans="1:54" s="20" customFormat="1" x14ac:dyDescent="0.25">
      <c r="A38" s="18" t="s">
        <v>676</v>
      </c>
      <c r="B38" s="18" t="s">
        <v>731</v>
      </c>
      <c r="C38" s="18" t="s">
        <v>768</v>
      </c>
      <c r="D38" s="18" t="s">
        <v>762</v>
      </c>
      <c r="E38" s="18" t="str">
        <f t="shared" si="0"/>
        <v>Synonymous</v>
      </c>
      <c r="F38" s="18"/>
      <c r="G38" s="18">
        <v>1</v>
      </c>
      <c r="H38" s="19">
        <v>0.64102564102564097</v>
      </c>
      <c r="I38" s="18">
        <v>1</v>
      </c>
      <c r="J38" s="18">
        <v>0</v>
      </c>
      <c r="K38" s="18">
        <v>0</v>
      </c>
      <c r="L38" s="18">
        <v>0</v>
      </c>
      <c r="M38" s="18">
        <v>0</v>
      </c>
      <c r="N38" s="19">
        <v>1.7543859649122806</v>
      </c>
      <c r="O38" s="19">
        <v>0</v>
      </c>
      <c r="P38" s="19">
        <v>0</v>
      </c>
      <c r="Q38" s="19">
        <v>0</v>
      </c>
      <c r="R38" s="19">
        <v>0</v>
      </c>
      <c r="S38" s="18">
        <f t="shared" si="1"/>
        <v>1</v>
      </c>
      <c r="T38" s="18">
        <f t="shared" si="2"/>
        <v>0</v>
      </c>
      <c r="U38" s="18">
        <f t="shared" si="3"/>
        <v>1.0638297872340425</v>
      </c>
      <c r="V38" s="18">
        <f t="shared" si="4"/>
        <v>0</v>
      </c>
      <c r="W38" s="18">
        <v>1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9">
        <f t="shared" si="16"/>
        <v>2.2222222222222223</v>
      </c>
      <c r="AN38" s="19">
        <f t="shared" si="17"/>
        <v>0</v>
      </c>
      <c r="AO38" s="19">
        <f t="shared" si="5"/>
        <v>0</v>
      </c>
      <c r="AP38" s="19">
        <f t="shared" si="6"/>
        <v>0</v>
      </c>
      <c r="AQ38" s="19">
        <f t="shared" si="7"/>
        <v>0</v>
      </c>
      <c r="AR38" s="19">
        <f t="shared" si="8"/>
        <v>0</v>
      </c>
      <c r="AS38" s="19">
        <f t="shared" si="9"/>
        <v>0</v>
      </c>
      <c r="AT38" s="19">
        <f t="shared" si="10"/>
        <v>0</v>
      </c>
      <c r="AU38" s="19">
        <f t="shared" si="11"/>
        <v>0</v>
      </c>
      <c r="AV38" s="19">
        <f t="shared" si="12"/>
        <v>0</v>
      </c>
      <c r="AW38" s="19">
        <f t="shared" si="13"/>
        <v>0</v>
      </c>
      <c r="AX38" s="19">
        <f t="shared" si="18"/>
        <v>0</v>
      </c>
      <c r="AY38" s="19">
        <f t="shared" si="19"/>
        <v>0</v>
      </c>
      <c r="AZ38" s="19">
        <f t="shared" si="20"/>
        <v>0</v>
      </c>
      <c r="BA38" s="19">
        <f t="shared" si="14"/>
        <v>0</v>
      </c>
      <c r="BB38" s="19">
        <f t="shared" si="15"/>
        <v>0</v>
      </c>
    </row>
    <row r="39" spans="1:54" s="20" customFormat="1" x14ac:dyDescent="0.25">
      <c r="A39" s="18" t="s">
        <v>676</v>
      </c>
      <c r="B39" s="18" t="s">
        <v>677</v>
      </c>
      <c r="C39" s="18" t="s">
        <v>764</v>
      </c>
      <c r="D39" s="18" t="s">
        <v>762</v>
      </c>
      <c r="E39" s="18" t="str">
        <f t="shared" si="0"/>
        <v>Synonymous</v>
      </c>
      <c r="F39" s="18"/>
      <c r="G39" s="18">
        <v>1</v>
      </c>
      <c r="H39" s="19">
        <v>0.64102564102564097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9">
        <v>0</v>
      </c>
      <c r="O39" s="19">
        <v>2.6315789473684208</v>
      </c>
      <c r="P39" s="19">
        <v>0</v>
      </c>
      <c r="Q39" s="19">
        <v>0</v>
      </c>
      <c r="R39" s="19">
        <v>0</v>
      </c>
      <c r="S39" s="18">
        <f t="shared" si="1"/>
        <v>1</v>
      </c>
      <c r="T39" s="18">
        <f t="shared" si="2"/>
        <v>0</v>
      </c>
      <c r="U39" s="18">
        <f t="shared" si="3"/>
        <v>1.0638297872340425</v>
      </c>
      <c r="V39" s="18">
        <f t="shared" si="4"/>
        <v>0</v>
      </c>
      <c r="W39" s="18">
        <v>2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8">
        <v>0</v>
      </c>
      <c r="AJ39" s="18">
        <v>0</v>
      </c>
      <c r="AK39" s="18">
        <v>0</v>
      </c>
      <c r="AL39" s="18">
        <v>0</v>
      </c>
      <c r="AM39" s="19">
        <f t="shared" si="16"/>
        <v>4.4444444444444446</v>
      </c>
      <c r="AN39" s="19">
        <f t="shared" si="17"/>
        <v>0</v>
      </c>
      <c r="AO39" s="19">
        <f t="shared" si="5"/>
        <v>0</v>
      </c>
      <c r="AP39" s="19">
        <f t="shared" si="6"/>
        <v>0</v>
      </c>
      <c r="AQ39" s="19">
        <f t="shared" si="7"/>
        <v>0</v>
      </c>
      <c r="AR39" s="19">
        <f t="shared" si="8"/>
        <v>0</v>
      </c>
      <c r="AS39" s="19">
        <f t="shared" si="9"/>
        <v>0</v>
      </c>
      <c r="AT39" s="19">
        <f t="shared" si="10"/>
        <v>0</v>
      </c>
      <c r="AU39" s="19">
        <f t="shared" si="11"/>
        <v>0</v>
      </c>
      <c r="AV39" s="19">
        <f t="shared" si="12"/>
        <v>0</v>
      </c>
      <c r="AW39" s="19">
        <f t="shared" si="13"/>
        <v>0</v>
      </c>
      <c r="AX39" s="19">
        <f t="shared" si="18"/>
        <v>0</v>
      </c>
      <c r="AY39" s="19">
        <f t="shared" si="19"/>
        <v>0</v>
      </c>
      <c r="AZ39" s="19">
        <f t="shared" si="20"/>
        <v>0</v>
      </c>
      <c r="BA39" s="19">
        <f t="shared" si="14"/>
        <v>0</v>
      </c>
      <c r="BB39" s="19">
        <f t="shared" si="15"/>
        <v>0</v>
      </c>
    </row>
    <row r="40" spans="1:54" s="21" customFormat="1" x14ac:dyDescent="0.25">
      <c r="A40" s="18" t="s">
        <v>676</v>
      </c>
      <c r="B40" s="18" t="s">
        <v>678</v>
      </c>
      <c r="C40" s="18" t="s">
        <v>764</v>
      </c>
      <c r="D40" s="18" t="s">
        <v>762</v>
      </c>
      <c r="E40" s="18" t="str">
        <f t="shared" si="0"/>
        <v>Non-Synonymous</v>
      </c>
      <c r="F40" s="18" t="s">
        <v>679</v>
      </c>
      <c r="G40" s="18">
        <v>2</v>
      </c>
      <c r="H40" s="19">
        <v>1.2820512820512819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9">
        <v>1.7543859649122806</v>
      </c>
      <c r="O40" s="19">
        <v>0</v>
      </c>
      <c r="P40" s="19">
        <v>0</v>
      </c>
      <c r="Q40" s="19">
        <v>1.6949152542372881</v>
      </c>
      <c r="R40" s="19">
        <v>0</v>
      </c>
      <c r="S40" s="18">
        <f t="shared" si="1"/>
        <v>1</v>
      </c>
      <c r="T40" s="18">
        <f t="shared" si="2"/>
        <v>1</v>
      </c>
      <c r="U40" s="18">
        <f t="shared" si="3"/>
        <v>1.0638297872340425</v>
      </c>
      <c r="V40" s="18">
        <f t="shared" si="4"/>
        <v>1.6666666666666667</v>
      </c>
      <c r="W40" s="18">
        <v>0</v>
      </c>
      <c r="X40" s="18">
        <v>0</v>
      </c>
      <c r="Y40" s="18">
        <v>2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9">
        <f t="shared" si="16"/>
        <v>0</v>
      </c>
      <c r="AN40" s="19">
        <f t="shared" si="17"/>
        <v>0</v>
      </c>
      <c r="AO40" s="19">
        <f t="shared" si="5"/>
        <v>10.526315789473683</v>
      </c>
      <c r="AP40" s="19">
        <f t="shared" si="6"/>
        <v>0</v>
      </c>
      <c r="AQ40" s="19">
        <f t="shared" si="7"/>
        <v>0</v>
      </c>
      <c r="AR40" s="19">
        <f t="shared" si="8"/>
        <v>0</v>
      </c>
      <c r="AS40" s="19">
        <f t="shared" si="9"/>
        <v>0</v>
      </c>
      <c r="AT40" s="19">
        <f t="shared" si="10"/>
        <v>0</v>
      </c>
      <c r="AU40" s="19">
        <f t="shared" si="11"/>
        <v>0</v>
      </c>
      <c r="AV40" s="19">
        <f t="shared" si="12"/>
        <v>0</v>
      </c>
      <c r="AW40" s="19">
        <f t="shared" si="13"/>
        <v>0</v>
      </c>
      <c r="AX40" s="19">
        <f t="shared" si="18"/>
        <v>0</v>
      </c>
      <c r="AY40" s="19">
        <f t="shared" si="19"/>
        <v>0</v>
      </c>
      <c r="AZ40" s="19">
        <f t="shared" si="20"/>
        <v>0</v>
      </c>
      <c r="BA40" s="19">
        <f t="shared" si="14"/>
        <v>0</v>
      </c>
      <c r="BB40" s="19">
        <f t="shared" si="15"/>
        <v>0</v>
      </c>
    </row>
    <row r="41" spans="1:54" s="20" customFormat="1" x14ac:dyDescent="0.25">
      <c r="A41" s="18" t="s">
        <v>676</v>
      </c>
      <c r="B41" s="18" t="s">
        <v>684</v>
      </c>
      <c r="C41" s="18" t="s">
        <v>764</v>
      </c>
      <c r="D41" s="18" t="s">
        <v>762</v>
      </c>
      <c r="E41" s="18" t="str">
        <f t="shared" si="0"/>
        <v>Synonymous</v>
      </c>
      <c r="F41" s="18"/>
      <c r="G41" s="18">
        <v>1</v>
      </c>
      <c r="H41" s="19">
        <v>0.64102564102564097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9">
        <v>0</v>
      </c>
      <c r="O41" s="19">
        <v>0</v>
      </c>
      <c r="P41" s="19">
        <v>0</v>
      </c>
      <c r="Q41" s="19">
        <v>1.6949152542372881</v>
      </c>
      <c r="R41" s="19">
        <v>0</v>
      </c>
      <c r="S41" s="18">
        <f t="shared" si="1"/>
        <v>0</v>
      </c>
      <c r="T41" s="18">
        <f t="shared" si="2"/>
        <v>1</v>
      </c>
      <c r="U41" s="18">
        <f t="shared" si="3"/>
        <v>0</v>
      </c>
      <c r="V41" s="18">
        <f t="shared" si="4"/>
        <v>1.6666666666666667</v>
      </c>
      <c r="W41" s="18">
        <v>1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9">
        <f t="shared" si="16"/>
        <v>2.2222222222222223</v>
      </c>
      <c r="AN41" s="19">
        <f t="shared" si="17"/>
        <v>0</v>
      </c>
      <c r="AO41" s="19">
        <f t="shared" si="5"/>
        <v>0</v>
      </c>
      <c r="AP41" s="19">
        <f t="shared" si="6"/>
        <v>0</v>
      </c>
      <c r="AQ41" s="19">
        <f t="shared" si="7"/>
        <v>0</v>
      </c>
      <c r="AR41" s="19">
        <f t="shared" si="8"/>
        <v>0</v>
      </c>
      <c r="AS41" s="19">
        <f t="shared" si="9"/>
        <v>0</v>
      </c>
      <c r="AT41" s="19">
        <f t="shared" si="10"/>
        <v>0</v>
      </c>
      <c r="AU41" s="19">
        <f t="shared" si="11"/>
        <v>0</v>
      </c>
      <c r="AV41" s="19">
        <f t="shared" si="12"/>
        <v>0</v>
      </c>
      <c r="AW41" s="19">
        <f t="shared" si="13"/>
        <v>0</v>
      </c>
      <c r="AX41" s="19">
        <f t="shared" si="18"/>
        <v>0</v>
      </c>
      <c r="AY41" s="19">
        <f t="shared" si="19"/>
        <v>0</v>
      </c>
      <c r="AZ41" s="19">
        <f t="shared" si="20"/>
        <v>0</v>
      </c>
      <c r="BA41" s="19">
        <f t="shared" si="14"/>
        <v>0</v>
      </c>
      <c r="BB41" s="19">
        <f t="shared" si="15"/>
        <v>0</v>
      </c>
    </row>
    <row r="42" spans="1:54" s="20" customFormat="1" x14ac:dyDescent="0.25">
      <c r="A42" s="18" t="s">
        <v>676</v>
      </c>
      <c r="B42" s="18" t="s">
        <v>686</v>
      </c>
      <c r="C42" s="18" t="s">
        <v>766</v>
      </c>
      <c r="D42" s="18" t="s">
        <v>763</v>
      </c>
      <c r="E42" s="18" t="str">
        <f t="shared" si="0"/>
        <v>Non-Synonymous</v>
      </c>
      <c r="F42" s="18" t="s">
        <v>687</v>
      </c>
      <c r="G42" s="18">
        <v>1</v>
      </c>
      <c r="H42" s="19">
        <v>0.64102564102564097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9">
        <v>0</v>
      </c>
      <c r="O42" s="19">
        <v>2.6315789473684208</v>
      </c>
      <c r="P42" s="19">
        <v>0</v>
      </c>
      <c r="Q42" s="19">
        <v>0</v>
      </c>
      <c r="R42" s="19">
        <v>0</v>
      </c>
      <c r="S42" s="18">
        <f t="shared" si="1"/>
        <v>1</v>
      </c>
      <c r="T42" s="18">
        <f t="shared" si="2"/>
        <v>0</v>
      </c>
      <c r="U42" s="18">
        <f t="shared" si="3"/>
        <v>1.0638297872340425</v>
      </c>
      <c r="V42" s="18">
        <f t="shared" si="4"/>
        <v>0</v>
      </c>
      <c r="W42" s="18">
        <v>0</v>
      </c>
      <c r="X42" s="18">
        <v>0</v>
      </c>
      <c r="Y42" s="18">
        <v>1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9">
        <f t="shared" si="16"/>
        <v>0</v>
      </c>
      <c r="AN42" s="19">
        <f t="shared" si="17"/>
        <v>0</v>
      </c>
      <c r="AO42" s="19">
        <f t="shared" si="5"/>
        <v>5.2631578947368416</v>
      </c>
      <c r="AP42" s="19">
        <f t="shared" si="6"/>
        <v>0</v>
      </c>
      <c r="AQ42" s="19">
        <f t="shared" si="7"/>
        <v>0</v>
      </c>
      <c r="AR42" s="19">
        <f t="shared" si="8"/>
        <v>0</v>
      </c>
      <c r="AS42" s="19">
        <f t="shared" si="9"/>
        <v>0</v>
      </c>
      <c r="AT42" s="19">
        <f t="shared" si="10"/>
        <v>0</v>
      </c>
      <c r="AU42" s="19">
        <f t="shared" si="11"/>
        <v>0</v>
      </c>
      <c r="AV42" s="19">
        <f t="shared" si="12"/>
        <v>0</v>
      </c>
      <c r="AW42" s="19">
        <f t="shared" si="13"/>
        <v>0</v>
      </c>
      <c r="AX42" s="19">
        <f t="shared" si="18"/>
        <v>0</v>
      </c>
      <c r="AY42" s="19">
        <f t="shared" si="19"/>
        <v>0</v>
      </c>
      <c r="AZ42" s="19">
        <f t="shared" si="20"/>
        <v>0</v>
      </c>
      <c r="BA42" s="19">
        <f t="shared" si="14"/>
        <v>0</v>
      </c>
      <c r="BB42" s="19">
        <f t="shared" si="15"/>
        <v>0</v>
      </c>
    </row>
    <row r="43" spans="1:54" s="20" customFormat="1" x14ac:dyDescent="0.25">
      <c r="A43" s="18" t="s">
        <v>676</v>
      </c>
      <c r="B43" s="18" t="s">
        <v>689</v>
      </c>
      <c r="C43" s="18" t="s">
        <v>764</v>
      </c>
      <c r="D43" s="18" t="s">
        <v>762</v>
      </c>
      <c r="E43" s="18" t="str">
        <f t="shared" si="0"/>
        <v>Synonymous</v>
      </c>
      <c r="F43" s="18"/>
      <c r="G43" s="18">
        <v>1</v>
      </c>
      <c r="H43" s="19">
        <v>0.64102564102564097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9">
        <v>0</v>
      </c>
      <c r="O43" s="19">
        <v>2.6315789473684208</v>
      </c>
      <c r="P43" s="19">
        <v>0</v>
      </c>
      <c r="Q43" s="19">
        <v>0</v>
      </c>
      <c r="R43" s="19">
        <v>0</v>
      </c>
      <c r="S43" s="18">
        <f t="shared" si="1"/>
        <v>1</v>
      </c>
      <c r="T43" s="18">
        <f t="shared" si="2"/>
        <v>0</v>
      </c>
      <c r="U43" s="18">
        <f t="shared" si="3"/>
        <v>1.0638297872340425</v>
      </c>
      <c r="V43" s="18">
        <f t="shared" si="4"/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1</v>
      </c>
      <c r="AG43" s="18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  <c r="AM43" s="19">
        <f t="shared" si="16"/>
        <v>0</v>
      </c>
      <c r="AN43" s="19">
        <f t="shared" si="17"/>
        <v>0</v>
      </c>
      <c r="AO43" s="19">
        <f t="shared" si="5"/>
        <v>0</v>
      </c>
      <c r="AP43" s="19">
        <f t="shared" si="6"/>
        <v>0</v>
      </c>
      <c r="AQ43" s="19">
        <f t="shared" si="7"/>
        <v>0</v>
      </c>
      <c r="AR43" s="19">
        <f t="shared" si="8"/>
        <v>0</v>
      </c>
      <c r="AS43" s="19">
        <f t="shared" si="9"/>
        <v>0</v>
      </c>
      <c r="AT43" s="19">
        <f t="shared" si="10"/>
        <v>0</v>
      </c>
      <c r="AU43" s="19">
        <f t="shared" si="11"/>
        <v>0</v>
      </c>
      <c r="AV43" s="19">
        <f t="shared" si="12"/>
        <v>16.666666666666664</v>
      </c>
      <c r="AW43" s="19">
        <f t="shared" si="13"/>
        <v>0</v>
      </c>
      <c r="AX43" s="19">
        <f t="shared" si="18"/>
        <v>0</v>
      </c>
      <c r="AY43" s="19">
        <f t="shared" si="19"/>
        <v>0</v>
      </c>
      <c r="AZ43" s="19">
        <f t="shared" si="20"/>
        <v>0</v>
      </c>
      <c r="BA43" s="19">
        <f t="shared" si="14"/>
        <v>0</v>
      </c>
      <c r="BB43" s="19">
        <f t="shared" si="15"/>
        <v>0</v>
      </c>
    </row>
    <row r="44" spans="1:54" s="21" customFormat="1" x14ac:dyDescent="0.25">
      <c r="A44" s="18" t="s">
        <v>676</v>
      </c>
      <c r="B44" s="18" t="s">
        <v>692</v>
      </c>
      <c r="C44" s="18" t="s">
        <v>764</v>
      </c>
      <c r="D44" s="18" t="s">
        <v>762</v>
      </c>
      <c r="E44" s="18" t="str">
        <f t="shared" si="0"/>
        <v>Non-Synonymous</v>
      </c>
      <c r="F44" s="18" t="s">
        <v>693</v>
      </c>
      <c r="G44" s="18">
        <v>39</v>
      </c>
      <c r="H44" s="19">
        <v>25</v>
      </c>
      <c r="I44" s="18">
        <v>39</v>
      </c>
      <c r="J44" s="18">
        <v>0</v>
      </c>
      <c r="K44" s="18">
        <v>0</v>
      </c>
      <c r="L44" s="18">
        <v>0</v>
      </c>
      <c r="M44" s="18">
        <v>0</v>
      </c>
      <c r="N44" s="19">
        <v>68.421052631578945</v>
      </c>
      <c r="O44" s="19">
        <v>0</v>
      </c>
      <c r="P44" s="19">
        <v>0</v>
      </c>
      <c r="Q44" s="19">
        <v>0</v>
      </c>
      <c r="R44" s="19">
        <v>0</v>
      </c>
      <c r="S44" s="18">
        <f t="shared" si="1"/>
        <v>39</v>
      </c>
      <c r="T44" s="18">
        <f t="shared" si="2"/>
        <v>0</v>
      </c>
      <c r="U44" s="18">
        <f t="shared" si="3"/>
        <v>41.48936170212766</v>
      </c>
      <c r="V44" s="18">
        <f t="shared" si="4"/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1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9">
        <f t="shared" si="16"/>
        <v>0</v>
      </c>
      <c r="AN44" s="19">
        <f t="shared" si="17"/>
        <v>0</v>
      </c>
      <c r="AO44" s="19">
        <f t="shared" si="5"/>
        <v>0</v>
      </c>
      <c r="AP44" s="19">
        <f t="shared" si="6"/>
        <v>0</v>
      </c>
      <c r="AQ44" s="19">
        <f t="shared" si="7"/>
        <v>0</v>
      </c>
      <c r="AR44" s="19">
        <f t="shared" si="8"/>
        <v>0</v>
      </c>
      <c r="AS44" s="19">
        <f t="shared" si="9"/>
        <v>100</v>
      </c>
      <c r="AT44" s="19">
        <f t="shared" si="10"/>
        <v>0</v>
      </c>
      <c r="AU44" s="19">
        <f t="shared" si="11"/>
        <v>0</v>
      </c>
      <c r="AV44" s="19">
        <f t="shared" si="12"/>
        <v>0</v>
      </c>
      <c r="AW44" s="19">
        <f t="shared" si="13"/>
        <v>0</v>
      </c>
      <c r="AX44" s="19">
        <f t="shared" si="18"/>
        <v>0</v>
      </c>
      <c r="AY44" s="19">
        <f t="shared" si="19"/>
        <v>0</v>
      </c>
      <c r="AZ44" s="19">
        <f t="shared" si="20"/>
        <v>0</v>
      </c>
      <c r="BA44" s="19">
        <f t="shared" si="14"/>
        <v>0</v>
      </c>
      <c r="BB44" s="19">
        <f t="shared" si="15"/>
        <v>0</v>
      </c>
    </row>
    <row r="45" spans="1:54" s="21" customFormat="1" x14ac:dyDescent="0.25">
      <c r="A45" s="18" t="s">
        <v>676</v>
      </c>
      <c r="B45" s="18" t="s">
        <v>703</v>
      </c>
      <c r="C45" s="18" t="s">
        <v>764</v>
      </c>
      <c r="D45" s="18" t="s">
        <v>762</v>
      </c>
      <c r="E45" s="18" t="str">
        <f t="shared" si="0"/>
        <v>Non-Synonymous</v>
      </c>
      <c r="F45" s="18" t="s">
        <v>704</v>
      </c>
      <c r="G45" s="18">
        <v>1</v>
      </c>
      <c r="H45" s="19">
        <v>0.64102564102564097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9">
        <v>1.7543859649122806</v>
      </c>
      <c r="O45" s="19">
        <v>0</v>
      </c>
      <c r="P45" s="19">
        <v>0</v>
      </c>
      <c r="Q45" s="19">
        <v>0</v>
      </c>
      <c r="R45" s="19">
        <v>0</v>
      </c>
      <c r="S45" s="18">
        <f t="shared" si="1"/>
        <v>1</v>
      </c>
      <c r="T45" s="18">
        <f t="shared" si="2"/>
        <v>0</v>
      </c>
      <c r="U45" s="18">
        <f t="shared" si="3"/>
        <v>1.0638297872340425</v>
      </c>
      <c r="V45" s="18">
        <f t="shared" si="4"/>
        <v>0</v>
      </c>
      <c r="W45" s="18">
        <v>1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9">
        <f t="shared" si="16"/>
        <v>2.2222222222222223</v>
      </c>
      <c r="AN45" s="19">
        <f t="shared" si="17"/>
        <v>0</v>
      </c>
      <c r="AO45" s="19">
        <f t="shared" si="5"/>
        <v>0</v>
      </c>
      <c r="AP45" s="19">
        <f t="shared" si="6"/>
        <v>0</v>
      </c>
      <c r="AQ45" s="19">
        <f t="shared" si="7"/>
        <v>0</v>
      </c>
      <c r="AR45" s="19">
        <f t="shared" si="8"/>
        <v>0</v>
      </c>
      <c r="AS45" s="19">
        <f t="shared" si="9"/>
        <v>0</v>
      </c>
      <c r="AT45" s="19">
        <f t="shared" si="10"/>
        <v>0</v>
      </c>
      <c r="AU45" s="19">
        <f t="shared" si="11"/>
        <v>0</v>
      </c>
      <c r="AV45" s="19">
        <f t="shared" si="12"/>
        <v>0</v>
      </c>
      <c r="AW45" s="19">
        <f t="shared" si="13"/>
        <v>0</v>
      </c>
      <c r="AX45" s="19">
        <f t="shared" si="18"/>
        <v>0</v>
      </c>
      <c r="AY45" s="19">
        <f t="shared" si="19"/>
        <v>0</v>
      </c>
      <c r="AZ45" s="19">
        <f t="shared" si="20"/>
        <v>0</v>
      </c>
      <c r="BA45" s="19">
        <f t="shared" si="14"/>
        <v>0</v>
      </c>
      <c r="BB45" s="19">
        <f t="shared" si="15"/>
        <v>0</v>
      </c>
    </row>
    <row r="46" spans="1:54" s="21" customFormat="1" x14ac:dyDescent="0.25">
      <c r="A46" s="18" t="s">
        <v>676</v>
      </c>
      <c r="B46" s="18" t="s">
        <v>709</v>
      </c>
      <c r="C46" s="18" t="s">
        <v>764</v>
      </c>
      <c r="D46" s="18" t="s">
        <v>762</v>
      </c>
      <c r="E46" s="18" t="str">
        <f t="shared" si="0"/>
        <v>Non-Synonymous</v>
      </c>
      <c r="F46" s="18" t="s">
        <v>710</v>
      </c>
      <c r="G46" s="18">
        <v>1</v>
      </c>
      <c r="H46" s="19">
        <v>0.64102564102564097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9">
        <v>0</v>
      </c>
      <c r="O46" s="19">
        <v>0</v>
      </c>
      <c r="P46" s="19">
        <v>0</v>
      </c>
      <c r="Q46" s="19">
        <v>1.6949152542372881</v>
      </c>
      <c r="R46" s="19">
        <v>0</v>
      </c>
      <c r="S46" s="18">
        <f t="shared" si="1"/>
        <v>0</v>
      </c>
      <c r="T46" s="18">
        <f t="shared" si="2"/>
        <v>1</v>
      </c>
      <c r="U46" s="18">
        <f t="shared" si="3"/>
        <v>0</v>
      </c>
      <c r="V46" s="18">
        <f t="shared" si="4"/>
        <v>1.6666666666666667</v>
      </c>
      <c r="W46" s="18">
        <v>0</v>
      </c>
      <c r="X46" s="18">
        <v>0</v>
      </c>
      <c r="Y46" s="18">
        <v>0</v>
      </c>
      <c r="Z46" s="18">
        <v>0</v>
      </c>
      <c r="AA46" s="18">
        <v>50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9">
        <f t="shared" si="16"/>
        <v>0</v>
      </c>
      <c r="AN46" s="19">
        <f t="shared" si="17"/>
        <v>0</v>
      </c>
      <c r="AO46" s="19">
        <f t="shared" si="5"/>
        <v>0</v>
      </c>
      <c r="AP46" s="19">
        <f t="shared" si="6"/>
        <v>0</v>
      </c>
      <c r="AQ46" s="19">
        <f t="shared" si="7"/>
        <v>84.745762711864401</v>
      </c>
      <c r="AR46" s="19">
        <f t="shared" si="8"/>
        <v>0</v>
      </c>
      <c r="AS46" s="19">
        <f t="shared" si="9"/>
        <v>0</v>
      </c>
      <c r="AT46" s="19">
        <f t="shared" si="10"/>
        <v>0</v>
      </c>
      <c r="AU46" s="19">
        <f t="shared" si="11"/>
        <v>0</v>
      </c>
      <c r="AV46" s="19">
        <f t="shared" si="12"/>
        <v>0</v>
      </c>
      <c r="AW46" s="19">
        <f t="shared" si="13"/>
        <v>0</v>
      </c>
      <c r="AX46" s="19">
        <f t="shared" si="18"/>
        <v>0</v>
      </c>
      <c r="AY46" s="19">
        <f t="shared" si="19"/>
        <v>0</v>
      </c>
      <c r="AZ46" s="19">
        <f t="shared" si="20"/>
        <v>0</v>
      </c>
      <c r="BA46" s="19">
        <f t="shared" si="14"/>
        <v>0</v>
      </c>
      <c r="BB46" s="19">
        <f t="shared" si="15"/>
        <v>0</v>
      </c>
    </row>
    <row r="47" spans="1:54" s="21" customFormat="1" x14ac:dyDescent="0.25">
      <c r="A47" s="18" t="s">
        <v>676</v>
      </c>
      <c r="B47" s="18" t="s">
        <v>711</v>
      </c>
      <c r="C47" s="18" t="s">
        <v>764</v>
      </c>
      <c r="D47" s="18" t="s">
        <v>762</v>
      </c>
      <c r="E47" s="18" t="str">
        <f t="shared" si="0"/>
        <v>Synonymous</v>
      </c>
      <c r="F47" s="18"/>
      <c r="G47" s="18">
        <v>1</v>
      </c>
      <c r="H47" s="19">
        <v>0.64102564102564097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9">
        <v>1.7543859649122806</v>
      </c>
      <c r="O47" s="19">
        <v>0</v>
      </c>
      <c r="P47" s="19">
        <v>0</v>
      </c>
      <c r="Q47" s="19">
        <v>0</v>
      </c>
      <c r="R47" s="19">
        <v>0</v>
      </c>
      <c r="S47" s="18">
        <f t="shared" si="1"/>
        <v>1</v>
      </c>
      <c r="T47" s="18">
        <f t="shared" si="2"/>
        <v>0</v>
      </c>
      <c r="U47" s="18">
        <f t="shared" si="3"/>
        <v>1.0638297872340425</v>
      </c>
      <c r="V47" s="18">
        <f t="shared" si="4"/>
        <v>0</v>
      </c>
      <c r="W47" s="18">
        <v>0</v>
      </c>
      <c r="X47" s="18">
        <v>0</v>
      </c>
      <c r="Y47" s="18">
        <v>0</v>
      </c>
      <c r="Z47" s="18">
        <v>0</v>
      </c>
      <c r="AA47" s="18">
        <v>9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9">
        <f t="shared" si="16"/>
        <v>0</v>
      </c>
      <c r="AN47" s="19">
        <f t="shared" si="17"/>
        <v>0</v>
      </c>
      <c r="AO47" s="19">
        <f t="shared" si="5"/>
        <v>0</v>
      </c>
      <c r="AP47" s="19">
        <f t="shared" si="6"/>
        <v>0</v>
      </c>
      <c r="AQ47" s="19">
        <f t="shared" si="7"/>
        <v>15.254237288135593</v>
      </c>
      <c r="AR47" s="19">
        <f t="shared" si="8"/>
        <v>0</v>
      </c>
      <c r="AS47" s="19">
        <f t="shared" si="9"/>
        <v>0</v>
      </c>
      <c r="AT47" s="19">
        <f t="shared" si="10"/>
        <v>0</v>
      </c>
      <c r="AU47" s="19">
        <f t="shared" si="11"/>
        <v>0</v>
      </c>
      <c r="AV47" s="19">
        <f t="shared" si="12"/>
        <v>0</v>
      </c>
      <c r="AW47" s="19">
        <f t="shared" si="13"/>
        <v>0</v>
      </c>
      <c r="AX47" s="19">
        <f t="shared" si="18"/>
        <v>0</v>
      </c>
      <c r="AY47" s="19">
        <f t="shared" si="19"/>
        <v>0</v>
      </c>
      <c r="AZ47" s="19">
        <f t="shared" si="20"/>
        <v>0</v>
      </c>
      <c r="BA47" s="19">
        <f t="shared" si="14"/>
        <v>0</v>
      </c>
      <c r="BB47" s="19">
        <f t="shared" si="15"/>
        <v>0</v>
      </c>
    </row>
    <row r="48" spans="1:54" s="20" customFormat="1" x14ac:dyDescent="0.25">
      <c r="A48" s="18" t="s">
        <v>676</v>
      </c>
      <c r="B48" s="18" t="s">
        <v>714</v>
      </c>
      <c r="C48" s="18" t="s">
        <v>764</v>
      </c>
      <c r="D48" s="18" t="s">
        <v>762</v>
      </c>
      <c r="E48" s="18" t="str">
        <f t="shared" si="0"/>
        <v>Synonymous</v>
      </c>
      <c r="F48" s="18"/>
      <c r="G48" s="18">
        <v>1</v>
      </c>
      <c r="H48" s="19">
        <v>0.64102564102564097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9">
        <v>0</v>
      </c>
      <c r="O48" s="19">
        <v>2.6315789473684208</v>
      </c>
      <c r="P48" s="19">
        <v>0</v>
      </c>
      <c r="Q48" s="19">
        <v>0</v>
      </c>
      <c r="R48" s="19">
        <v>0</v>
      </c>
      <c r="S48" s="18">
        <f t="shared" si="1"/>
        <v>1</v>
      </c>
      <c r="T48" s="18">
        <f t="shared" si="2"/>
        <v>0</v>
      </c>
      <c r="U48" s="18">
        <f t="shared" si="3"/>
        <v>1.0638297872340425</v>
      </c>
      <c r="V48" s="18">
        <f t="shared" si="4"/>
        <v>0</v>
      </c>
      <c r="W48" s="18">
        <v>1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9">
        <f t="shared" si="16"/>
        <v>2.2222222222222223</v>
      </c>
      <c r="AN48" s="19">
        <f t="shared" si="17"/>
        <v>0</v>
      </c>
      <c r="AO48" s="19">
        <f t="shared" si="5"/>
        <v>0</v>
      </c>
      <c r="AP48" s="19">
        <f t="shared" si="6"/>
        <v>0</v>
      </c>
      <c r="AQ48" s="19">
        <f t="shared" si="7"/>
        <v>0</v>
      </c>
      <c r="AR48" s="19">
        <f t="shared" si="8"/>
        <v>0</v>
      </c>
      <c r="AS48" s="19">
        <f t="shared" si="9"/>
        <v>0</v>
      </c>
      <c r="AT48" s="19">
        <f t="shared" si="10"/>
        <v>0</v>
      </c>
      <c r="AU48" s="19">
        <f t="shared" si="11"/>
        <v>0</v>
      </c>
      <c r="AV48" s="19">
        <f t="shared" si="12"/>
        <v>0</v>
      </c>
      <c r="AW48" s="19">
        <f t="shared" si="13"/>
        <v>0</v>
      </c>
      <c r="AX48" s="19">
        <f t="shared" si="18"/>
        <v>0</v>
      </c>
      <c r="AY48" s="19">
        <f t="shared" si="19"/>
        <v>0</v>
      </c>
      <c r="AZ48" s="19">
        <f t="shared" si="20"/>
        <v>0</v>
      </c>
      <c r="BA48" s="19">
        <f t="shared" si="14"/>
        <v>0</v>
      </c>
      <c r="BB48" s="19">
        <f t="shared" si="15"/>
        <v>0</v>
      </c>
    </row>
    <row r="49" spans="1:54" s="21" customFormat="1" x14ac:dyDescent="0.25">
      <c r="A49" s="18" t="s">
        <v>676</v>
      </c>
      <c r="B49" s="18" t="s">
        <v>716</v>
      </c>
      <c r="C49" s="18" t="s">
        <v>764</v>
      </c>
      <c r="D49" s="18" t="s">
        <v>762</v>
      </c>
      <c r="E49" s="18" t="str">
        <f t="shared" si="0"/>
        <v>Non-Synonymous</v>
      </c>
      <c r="F49" s="18" t="s">
        <v>717</v>
      </c>
      <c r="G49" s="18">
        <v>6</v>
      </c>
      <c r="H49" s="19">
        <v>3.8461538461538463</v>
      </c>
      <c r="I49" s="18">
        <v>0</v>
      </c>
      <c r="J49" s="18">
        <v>0</v>
      </c>
      <c r="K49" s="18">
        <v>0</v>
      </c>
      <c r="L49" s="18">
        <v>6</v>
      </c>
      <c r="M49" s="18">
        <v>0</v>
      </c>
      <c r="N49" s="19">
        <v>0</v>
      </c>
      <c r="O49" s="19">
        <v>0</v>
      </c>
      <c r="P49" s="19">
        <v>0</v>
      </c>
      <c r="Q49" s="19">
        <v>10.16949152542373</v>
      </c>
      <c r="R49" s="19">
        <v>0</v>
      </c>
      <c r="S49" s="18">
        <f t="shared" si="1"/>
        <v>0</v>
      </c>
      <c r="T49" s="18">
        <f t="shared" si="2"/>
        <v>6</v>
      </c>
      <c r="U49" s="18">
        <f t="shared" si="3"/>
        <v>0</v>
      </c>
      <c r="V49" s="18">
        <f t="shared" si="4"/>
        <v>10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18">
        <v>0</v>
      </c>
      <c r="AK49" s="18">
        <v>0</v>
      </c>
      <c r="AL49" s="18">
        <v>0</v>
      </c>
      <c r="AM49" s="19">
        <f t="shared" si="16"/>
        <v>0</v>
      </c>
      <c r="AN49" s="19">
        <f t="shared" si="17"/>
        <v>0</v>
      </c>
      <c r="AO49" s="19">
        <f t="shared" si="5"/>
        <v>0</v>
      </c>
      <c r="AP49" s="19">
        <f t="shared" si="6"/>
        <v>0</v>
      </c>
      <c r="AQ49" s="19">
        <f t="shared" si="7"/>
        <v>0</v>
      </c>
      <c r="AR49" s="19">
        <f t="shared" si="8"/>
        <v>0</v>
      </c>
      <c r="AS49" s="19">
        <f t="shared" si="9"/>
        <v>0</v>
      </c>
      <c r="AT49" s="19">
        <f t="shared" si="10"/>
        <v>0</v>
      </c>
      <c r="AU49" s="19">
        <f t="shared" si="11"/>
        <v>0</v>
      </c>
      <c r="AV49" s="19">
        <f t="shared" si="12"/>
        <v>0</v>
      </c>
      <c r="AW49" s="19">
        <f t="shared" si="13"/>
        <v>0</v>
      </c>
      <c r="AX49" s="19">
        <f t="shared" si="18"/>
        <v>0</v>
      </c>
      <c r="AY49" s="19">
        <f t="shared" si="19"/>
        <v>0</v>
      </c>
      <c r="AZ49" s="19">
        <f t="shared" si="20"/>
        <v>0</v>
      </c>
      <c r="BA49" s="19">
        <f t="shared" si="14"/>
        <v>0</v>
      </c>
      <c r="BB49" s="19">
        <f t="shared" si="15"/>
        <v>0</v>
      </c>
    </row>
    <row r="50" spans="1:54" s="20" customFormat="1" x14ac:dyDescent="0.25">
      <c r="A50" s="18" t="s">
        <v>676</v>
      </c>
      <c r="B50" s="18" t="s">
        <v>728</v>
      </c>
      <c r="C50" s="18" t="s">
        <v>764</v>
      </c>
      <c r="D50" s="18" t="s">
        <v>762</v>
      </c>
      <c r="E50" s="18" t="str">
        <f t="shared" si="0"/>
        <v>Synonymous</v>
      </c>
      <c r="F50" s="18"/>
      <c r="G50" s="18">
        <v>1</v>
      </c>
      <c r="H50" s="19">
        <v>0.64102564102564097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9">
        <v>1.7543859649122806</v>
      </c>
      <c r="O50" s="19">
        <v>0</v>
      </c>
      <c r="P50" s="19">
        <v>0</v>
      </c>
      <c r="Q50" s="19">
        <v>0</v>
      </c>
      <c r="R50" s="19">
        <v>0</v>
      </c>
      <c r="S50" s="18">
        <f t="shared" si="1"/>
        <v>1</v>
      </c>
      <c r="T50" s="18">
        <f t="shared" si="2"/>
        <v>0</v>
      </c>
      <c r="U50" s="18">
        <f t="shared" si="3"/>
        <v>1.0638297872340425</v>
      </c>
      <c r="V50" s="18">
        <f t="shared" si="4"/>
        <v>0</v>
      </c>
      <c r="W50" s="18">
        <v>1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9">
        <f t="shared" si="16"/>
        <v>2.2222222222222223</v>
      </c>
      <c r="AN50" s="19">
        <f t="shared" si="17"/>
        <v>0</v>
      </c>
      <c r="AO50" s="19">
        <f t="shared" si="5"/>
        <v>0</v>
      </c>
      <c r="AP50" s="19">
        <f t="shared" si="6"/>
        <v>0</v>
      </c>
      <c r="AQ50" s="19">
        <f t="shared" si="7"/>
        <v>0</v>
      </c>
      <c r="AR50" s="19">
        <f t="shared" si="8"/>
        <v>0</v>
      </c>
      <c r="AS50" s="19">
        <f t="shared" si="9"/>
        <v>0</v>
      </c>
      <c r="AT50" s="19">
        <f t="shared" si="10"/>
        <v>0</v>
      </c>
      <c r="AU50" s="19">
        <f t="shared" si="11"/>
        <v>0</v>
      </c>
      <c r="AV50" s="19">
        <f t="shared" si="12"/>
        <v>0</v>
      </c>
      <c r="AW50" s="19">
        <f t="shared" si="13"/>
        <v>0</v>
      </c>
      <c r="AX50" s="19">
        <f t="shared" si="18"/>
        <v>0</v>
      </c>
      <c r="AY50" s="19">
        <f t="shared" si="19"/>
        <v>0</v>
      </c>
      <c r="AZ50" s="19">
        <f t="shared" si="20"/>
        <v>0</v>
      </c>
      <c r="BA50" s="19">
        <f t="shared" si="14"/>
        <v>0</v>
      </c>
      <c r="BB50" s="19">
        <f t="shared" si="15"/>
        <v>0</v>
      </c>
    </row>
    <row r="51" spans="1:54" s="21" customFormat="1" x14ac:dyDescent="0.25">
      <c r="A51" s="18" t="s">
        <v>676</v>
      </c>
      <c r="B51" s="18" t="s">
        <v>732</v>
      </c>
      <c r="C51" s="18" t="s">
        <v>764</v>
      </c>
      <c r="D51" s="18" t="s">
        <v>762</v>
      </c>
      <c r="E51" s="18" t="str">
        <f t="shared" si="0"/>
        <v>Synonymous</v>
      </c>
      <c r="F51" s="18"/>
      <c r="G51" s="18">
        <v>1</v>
      </c>
      <c r="H51" s="19">
        <v>0.64102564102564097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9">
        <v>1.7543859649122806</v>
      </c>
      <c r="O51" s="19">
        <v>0</v>
      </c>
      <c r="P51" s="19">
        <v>0</v>
      </c>
      <c r="Q51" s="19">
        <v>0</v>
      </c>
      <c r="R51" s="19">
        <v>0</v>
      </c>
      <c r="S51" s="18">
        <f t="shared" si="1"/>
        <v>1</v>
      </c>
      <c r="T51" s="18">
        <f t="shared" si="2"/>
        <v>0</v>
      </c>
      <c r="U51" s="18">
        <f t="shared" si="3"/>
        <v>1.0638297872340425</v>
      </c>
      <c r="V51" s="18">
        <f t="shared" si="4"/>
        <v>0</v>
      </c>
      <c r="W51" s="18">
        <v>1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9">
        <f t="shared" si="16"/>
        <v>2.2222222222222223</v>
      </c>
      <c r="AN51" s="19">
        <f t="shared" si="17"/>
        <v>0</v>
      </c>
      <c r="AO51" s="19">
        <f t="shared" si="5"/>
        <v>0</v>
      </c>
      <c r="AP51" s="19">
        <f t="shared" si="6"/>
        <v>0</v>
      </c>
      <c r="AQ51" s="19">
        <f t="shared" si="7"/>
        <v>0</v>
      </c>
      <c r="AR51" s="19">
        <f t="shared" si="8"/>
        <v>0</v>
      </c>
      <c r="AS51" s="19">
        <f t="shared" si="9"/>
        <v>0</v>
      </c>
      <c r="AT51" s="19">
        <f t="shared" si="10"/>
        <v>0</v>
      </c>
      <c r="AU51" s="19">
        <f t="shared" si="11"/>
        <v>0</v>
      </c>
      <c r="AV51" s="19">
        <f t="shared" si="12"/>
        <v>0</v>
      </c>
      <c r="AW51" s="19">
        <f t="shared" si="13"/>
        <v>0</v>
      </c>
      <c r="AX51" s="19">
        <f t="shared" si="18"/>
        <v>0</v>
      </c>
      <c r="AY51" s="19">
        <f t="shared" si="19"/>
        <v>0</v>
      </c>
      <c r="AZ51" s="19">
        <f t="shared" si="20"/>
        <v>0</v>
      </c>
      <c r="BA51" s="19">
        <f t="shared" si="14"/>
        <v>0</v>
      </c>
      <c r="BB51" s="19">
        <f t="shared" si="15"/>
        <v>0</v>
      </c>
    </row>
    <row r="52" spans="1:54" s="20" customFormat="1" x14ac:dyDescent="0.25">
      <c r="A52" s="18" t="s">
        <v>676</v>
      </c>
      <c r="B52" s="18" t="s">
        <v>680</v>
      </c>
      <c r="C52" s="18" t="s">
        <v>770</v>
      </c>
      <c r="D52" s="18" t="s">
        <v>763</v>
      </c>
      <c r="E52" s="18" t="str">
        <f t="shared" si="0"/>
        <v>Non-Synonymous</v>
      </c>
      <c r="F52" s="18" t="s">
        <v>681</v>
      </c>
      <c r="G52" s="18">
        <v>2</v>
      </c>
      <c r="H52" s="19">
        <v>1.2820512820512819</v>
      </c>
      <c r="I52" s="18">
        <v>2</v>
      </c>
      <c r="J52" s="18">
        <v>0</v>
      </c>
      <c r="K52" s="18">
        <v>0</v>
      </c>
      <c r="L52" s="18">
        <v>0</v>
      </c>
      <c r="M52" s="18">
        <v>0</v>
      </c>
      <c r="N52" s="19">
        <v>3.5087719298245612</v>
      </c>
      <c r="O52" s="19">
        <v>0</v>
      </c>
      <c r="P52" s="19">
        <v>0</v>
      </c>
      <c r="Q52" s="19">
        <v>0</v>
      </c>
      <c r="R52" s="19">
        <v>0</v>
      </c>
      <c r="S52" s="18">
        <f t="shared" si="1"/>
        <v>2</v>
      </c>
      <c r="T52" s="18">
        <f t="shared" si="2"/>
        <v>0</v>
      </c>
      <c r="U52" s="18">
        <f t="shared" si="3"/>
        <v>2.1276595744680851</v>
      </c>
      <c r="V52" s="18">
        <f t="shared" si="4"/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1</v>
      </c>
      <c r="AL52" s="18">
        <v>0</v>
      </c>
      <c r="AM52" s="19">
        <f t="shared" si="16"/>
        <v>0</v>
      </c>
      <c r="AN52" s="19">
        <f t="shared" si="17"/>
        <v>0</v>
      </c>
      <c r="AO52" s="19">
        <f t="shared" si="5"/>
        <v>0</v>
      </c>
      <c r="AP52" s="19">
        <f t="shared" si="6"/>
        <v>0</v>
      </c>
      <c r="AQ52" s="19">
        <f t="shared" si="7"/>
        <v>0</v>
      </c>
      <c r="AR52" s="19">
        <f t="shared" si="8"/>
        <v>0</v>
      </c>
      <c r="AS52" s="19">
        <f t="shared" si="9"/>
        <v>0</v>
      </c>
      <c r="AT52" s="19">
        <f t="shared" si="10"/>
        <v>0</v>
      </c>
      <c r="AU52" s="19">
        <f t="shared" si="11"/>
        <v>0</v>
      </c>
      <c r="AV52" s="19">
        <f t="shared" si="12"/>
        <v>0</v>
      </c>
      <c r="AW52" s="19">
        <f t="shared" si="13"/>
        <v>0</v>
      </c>
      <c r="AX52" s="19">
        <f t="shared" si="18"/>
        <v>0</v>
      </c>
      <c r="AY52" s="19">
        <f t="shared" si="19"/>
        <v>0</v>
      </c>
      <c r="AZ52" s="19">
        <f t="shared" si="20"/>
        <v>0</v>
      </c>
      <c r="BA52" s="19">
        <f t="shared" si="14"/>
        <v>100</v>
      </c>
      <c r="BB52" s="19">
        <f t="shared" si="15"/>
        <v>0</v>
      </c>
    </row>
    <row r="53" spans="1:54" s="21" customFormat="1" x14ac:dyDescent="0.25">
      <c r="A53" s="18" t="s">
        <v>676</v>
      </c>
      <c r="B53" s="18" t="s">
        <v>682</v>
      </c>
      <c r="C53" s="18" t="s">
        <v>765</v>
      </c>
      <c r="D53" s="18" t="s">
        <v>763</v>
      </c>
      <c r="E53" s="18" t="str">
        <f t="shared" si="0"/>
        <v>Non-Synonymous</v>
      </c>
      <c r="F53" s="18" t="s">
        <v>683</v>
      </c>
      <c r="G53" s="18">
        <v>3</v>
      </c>
      <c r="H53" s="19">
        <v>1.9230769230769231</v>
      </c>
      <c r="I53" s="18">
        <v>0</v>
      </c>
      <c r="J53" s="18">
        <v>1</v>
      </c>
      <c r="K53" s="18">
        <v>0</v>
      </c>
      <c r="L53" s="18">
        <v>2</v>
      </c>
      <c r="M53" s="18">
        <v>0</v>
      </c>
      <c r="N53" s="19">
        <v>0</v>
      </c>
      <c r="O53" s="19">
        <v>2.6315789473684208</v>
      </c>
      <c r="P53" s="19">
        <v>0</v>
      </c>
      <c r="Q53" s="19">
        <v>3.3898305084745761</v>
      </c>
      <c r="R53" s="19">
        <v>0</v>
      </c>
      <c r="S53" s="18">
        <f t="shared" si="1"/>
        <v>1</v>
      </c>
      <c r="T53" s="18">
        <f t="shared" si="2"/>
        <v>2</v>
      </c>
      <c r="U53" s="18">
        <f t="shared" si="3"/>
        <v>1.0638297872340425</v>
      </c>
      <c r="V53" s="18">
        <f t="shared" si="4"/>
        <v>3.3333333333333335</v>
      </c>
      <c r="W53" s="18">
        <v>0</v>
      </c>
      <c r="X53" s="18">
        <v>0</v>
      </c>
      <c r="Y53" s="18">
        <v>0</v>
      </c>
      <c r="Z53" s="18">
        <v>0</v>
      </c>
      <c r="AA53" s="18">
        <v>1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9">
        <f t="shared" si="16"/>
        <v>0</v>
      </c>
      <c r="AN53" s="19">
        <f t="shared" si="17"/>
        <v>0</v>
      </c>
      <c r="AO53" s="19">
        <f t="shared" si="5"/>
        <v>0</v>
      </c>
      <c r="AP53" s="19">
        <f t="shared" si="6"/>
        <v>0</v>
      </c>
      <c r="AQ53" s="19">
        <f t="shared" si="7"/>
        <v>1.6949152542372881</v>
      </c>
      <c r="AR53" s="19">
        <f t="shared" si="8"/>
        <v>0</v>
      </c>
      <c r="AS53" s="19">
        <f t="shared" si="9"/>
        <v>0</v>
      </c>
      <c r="AT53" s="19">
        <f t="shared" si="10"/>
        <v>0</v>
      </c>
      <c r="AU53" s="19">
        <f t="shared" si="11"/>
        <v>0</v>
      </c>
      <c r="AV53" s="19">
        <f t="shared" si="12"/>
        <v>0</v>
      </c>
      <c r="AW53" s="19">
        <f t="shared" si="13"/>
        <v>0</v>
      </c>
      <c r="AX53" s="19">
        <f t="shared" si="18"/>
        <v>0</v>
      </c>
      <c r="AY53" s="19">
        <f t="shared" si="19"/>
        <v>0</v>
      </c>
      <c r="AZ53" s="19">
        <f t="shared" si="20"/>
        <v>0</v>
      </c>
      <c r="BA53" s="19">
        <f t="shared" si="14"/>
        <v>0</v>
      </c>
      <c r="BB53" s="19">
        <f t="shared" si="15"/>
        <v>0</v>
      </c>
    </row>
    <row r="54" spans="1:54" s="20" customFormat="1" x14ac:dyDescent="0.25">
      <c r="A54" s="18" t="s">
        <v>676</v>
      </c>
      <c r="B54" s="18" t="s">
        <v>685</v>
      </c>
      <c r="C54" s="18" t="s">
        <v>765</v>
      </c>
      <c r="D54" s="18" t="s">
        <v>763</v>
      </c>
      <c r="E54" s="18" t="str">
        <f t="shared" si="0"/>
        <v>Synonymous</v>
      </c>
      <c r="F54" s="18"/>
      <c r="G54" s="18">
        <v>2</v>
      </c>
      <c r="H54" s="19">
        <v>1.2820512820512819</v>
      </c>
      <c r="I54" s="18">
        <v>2</v>
      </c>
      <c r="J54" s="18">
        <v>0</v>
      </c>
      <c r="K54" s="18">
        <v>0</v>
      </c>
      <c r="L54" s="18">
        <v>0</v>
      </c>
      <c r="M54" s="18">
        <v>0</v>
      </c>
      <c r="N54" s="19">
        <v>3.5087719298245612</v>
      </c>
      <c r="O54" s="19">
        <v>0</v>
      </c>
      <c r="P54" s="19">
        <v>0</v>
      </c>
      <c r="Q54" s="19">
        <v>0</v>
      </c>
      <c r="R54" s="19">
        <v>0</v>
      </c>
      <c r="S54" s="18">
        <f t="shared" si="1"/>
        <v>2</v>
      </c>
      <c r="T54" s="18">
        <f t="shared" si="2"/>
        <v>0</v>
      </c>
      <c r="U54" s="18">
        <f t="shared" si="3"/>
        <v>2.1276595744680851</v>
      </c>
      <c r="V54" s="18">
        <f t="shared" si="4"/>
        <v>0</v>
      </c>
      <c r="W54" s="18">
        <v>0</v>
      </c>
      <c r="X54" s="18">
        <v>0</v>
      </c>
      <c r="Y54" s="18">
        <v>0</v>
      </c>
      <c r="Z54" s="18">
        <v>0</v>
      </c>
      <c r="AA54" s="18">
        <v>1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9">
        <f t="shared" si="16"/>
        <v>0</v>
      </c>
      <c r="AN54" s="19">
        <f t="shared" si="17"/>
        <v>0</v>
      </c>
      <c r="AO54" s="19">
        <f t="shared" si="5"/>
        <v>0</v>
      </c>
      <c r="AP54" s="19">
        <f t="shared" si="6"/>
        <v>0</v>
      </c>
      <c r="AQ54" s="19">
        <f t="shared" si="7"/>
        <v>1.6949152542372881</v>
      </c>
      <c r="AR54" s="19">
        <f t="shared" si="8"/>
        <v>0</v>
      </c>
      <c r="AS54" s="19">
        <f t="shared" si="9"/>
        <v>0</v>
      </c>
      <c r="AT54" s="19">
        <f t="shared" si="10"/>
        <v>0</v>
      </c>
      <c r="AU54" s="19">
        <f t="shared" si="11"/>
        <v>0</v>
      </c>
      <c r="AV54" s="19">
        <f t="shared" si="12"/>
        <v>0</v>
      </c>
      <c r="AW54" s="19">
        <f t="shared" si="13"/>
        <v>0</v>
      </c>
      <c r="AX54" s="19">
        <f t="shared" si="18"/>
        <v>0</v>
      </c>
      <c r="AY54" s="19">
        <f t="shared" si="19"/>
        <v>0</v>
      </c>
      <c r="AZ54" s="19">
        <f t="shared" si="20"/>
        <v>0</v>
      </c>
      <c r="BA54" s="19">
        <f t="shared" si="14"/>
        <v>0</v>
      </c>
      <c r="BB54" s="19">
        <f t="shared" si="15"/>
        <v>0</v>
      </c>
    </row>
    <row r="55" spans="1:54" s="21" customFormat="1" x14ac:dyDescent="0.25">
      <c r="A55" s="18" t="s">
        <v>676</v>
      </c>
      <c r="B55" s="18" t="s">
        <v>690</v>
      </c>
      <c r="C55" s="18" t="s">
        <v>765</v>
      </c>
      <c r="D55" s="18" t="s">
        <v>763</v>
      </c>
      <c r="E55" s="18" t="str">
        <f t="shared" si="0"/>
        <v>Non-Synonymous</v>
      </c>
      <c r="F55" s="18" t="s">
        <v>691</v>
      </c>
      <c r="G55" s="18">
        <v>1</v>
      </c>
      <c r="H55" s="19">
        <v>0.64102564102564097</v>
      </c>
      <c r="I55" s="18">
        <v>1</v>
      </c>
      <c r="J55" s="18">
        <v>0</v>
      </c>
      <c r="K55" s="18">
        <v>0</v>
      </c>
      <c r="L55" s="18">
        <v>0</v>
      </c>
      <c r="M55" s="18">
        <v>0</v>
      </c>
      <c r="N55" s="19">
        <v>1.7543859649122806</v>
      </c>
      <c r="O55" s="19">
        <v>0</v>
      </c>
      <c r="P55" s="19">
        <v>0</v>
      </c>
      <c r="Q55" s="19">
        <v>0</v>
      </c>
      <c r="R55" s="19">
        <v>0</v>
      </c>
      <c r="S55" s="18">
        <f t="shared" si="1"/>
        <v>1</v>
      </c>
      <c r="T55" s="18">
        <f t="shared" si="2"/>
        <v>0</v>
      </c>
      <c r="U55" s="18">
        <f t="shared" si="3"/>
        <v>1.0638297872340425</v>
      </c>
      <c r="V55" s="18">
        <f t="shared" si="4"/>
        <v>0</v>
      </c>
      <c r="W55" s="18">
        <v>0</v>
      </c>
      <c r="X55" s="18">
        <v>3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2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9">
        <f t="shared" si="16"/>
        <v>0</v>
      </c>
      <c r="AN55" s="19">
        <f t="shared" si="17"/>
        <v>100</v>
      </c>
      <c r="AO55" s="19">
        <f t="shared" si="5"/>
        <v>0</v>
      </c>
      <c r="AP55" s="19">
        <f t="shared" si="6"/>
        <v>0</v>
      </c>
      <c r="AQ55" s="19">
        <f t="shared" si="7"/>
        <v>0</v>
      </c>
      <c r="AR55" s="19">
        <f t="shared" si="8"/>
        <v>0</v>
      </c>
      <c r="AS55" s="19">
        <f t="shared" si="9"/>
        <v>0</v>
      </c>
      <c r="AT55" s="19">
        <f t="shared" si="10"/>
        <v>0</v>
      </c>
      <c r="AU55" s="19">
        <f t="shared" si="11"/>
        <v>0</v>
      </c>
      <c r="AV55" s="19">
        <f t="shared" si="12"/>
        <v>0</v>
      </c>
      <c r="AW55" s="19">
        <f t="shared" si="13"/>
        <v>40</v>
      </c>
      <c r="AX55" s="19">
        <f t="shared" si="18"/>
        <v>0</v>
      </c>
      <c r="AY55" s="19">
        <f t="shared" si="19"/>
        <v>0</v>
      </c>
      <c r="AZ55" s="19">
        <f t="shared" si="20"/>
        <v>0</v>
      </c>
      <c r="BA55" s="19">
        <f t="shared" si="14"/>
        <v>0</v>
      </c>
      <c r="BB55" s="19">
        <f t="shared" si="15"/>
        <v>0</v>
      </c>
    </row>
    <row r="56" spans="1:54" s="21" customFormat="1" x14ac:dyDescent="0.25">
      <c r="A56" s="18" t="s">
        <v>676</v>
      </c>
      <c r="B56" s="18" t="s">
        <v>694</v>
      </c>
      <c r="C56" s="18" t="s">
        <v>770</v>
      </c>
      <c r="D56" s="18" t="s">
        <v>763</v>
      </c>
      <c r="E56" s="18" t="str">
        <f t="shared" si="0"/>
        <v>Non-Synonymous</v>
      </c>
      <c r="F56" s="18" t="s">
        <v>695</v>
      </c>
      <c r="G56" s="18">
        <v>2</v>
      </c>
      <c r="H56" s="19">
        <v>1.2820512820512819</v>
      </c>
      <c r="I56" s="18">
        <v>0</v>
      </c>
      <c r="J56" s="18">
        <v>2</v>
      </c>
      <c r="K56" s="18">
        <v>0</v>
      </c>
      <c r="L56" s="18">
        <v>0</v>
      </c>
      <c r="M56" s="18">
        <v>0</v>
      </c>
      <c r="N56" s="19">
        <v>0</v>
      </c>
      <c r="O56" s="19">
        <v>5.2631578947368416</v>
      </c>
      <c r="P56" s="19">
        <v>0</v>
      </c>
      <c r="Q56" s="19">
        <v>0</v>
      </c>
      <c r="R56" s="19">
        <v>0</v>
      </c>
      <c r="S56" s="18">
        <f t="shared" si="1"/>
        <v>2</v>
      </c>
      <c r="T56" s="18">
        <f t="shared" si="2"/>
        <v>0</v>
      </c>
      <c r="U56" s="18">
        <f t="shared" si="3"/>
        <v>2.1276595744680851</v>
      </c>
      <c r="V56" s="18">
        <f t="shared" si="4"/>
        <v>0</v>
      </c>
      <c r="W56" s="18">
        <v>2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9">
        <f t="shared" si="16"/>
        <v>4.4444444444444446</v>
      </c>
      <c r="AN56" s="19">
        <f t="shared" si="17"/>
        <v>0</v>
      </c>
      <c r="AO56" s="19">
        <f t="shared" si="5"/>
        <v>0</v>
      </c>
      <c r="AP56" s="19">
        <f t="shared" si="6"/>
        <v>0</v>
      </c>
      <c r="AQ56" s="19">
        <f t="shared" si="7"/>
        <v>0</v>
      </c>
      <c r="AR56" s="19">
        <f t="shared" si="8"/>
        <v>0</v>
      </c>
      <c r="AS56" s="19">
        <f t="shared" si="9"/>
        <v>0</v>
      </c>
      <c r="AT56" s="19">
        <f t="shared" si="10"/>
        <v>0</v>
      </c>
      <c r="AU56" s="19">
        <f t="shared" si="11"/>
        <v>0</v>
      </c>
      <c r="AV56" s="19">
        <f t="shared" si="12"/>
        <v>0</v>
      </c>
      <c r="AW56" s="19">
        <f t="shared" si="13"/>
        <v>0</v>
      </c>
      <c r="AX56" s="19">
        <f t="shared" si="18"/>
        <v>0</v>
      </c>
      <c r="AY56" s="19">
        <f t="shared" si="19"/>
        <v>0</v>
      </c>
      <c r="AZ56" s="19">
        <f t="shared" si="20"/>
        <v>0</v>
      </c>
      <c r="BA56" s="19">
        <f t="shared" si="14"/>
        <v>0</v>
      </c>
      <c r="BB56" s="19">
        <f t="shared" si="15"/>
        <v>0</v>
      </c>
    </row>
    <row r="57" spans="1:54" s="20" customFormat="1" x14ac:dyDescent="0.25">
      <c r="A57" s="18" t="s">
        <v>676</v>
      </c>
      <c r="B57" s="18" t="s">
        <v>696</v>
      </c>
      <c r="C57" s="18" t="s">
        <v>773</v>
      </c>
      <c r="D57" s="18" t="s">
        <v>762</v>
      </c>
      <c r="E57" s="18" t="str">
        <f t="shared" si="0"/>
        <v>Non-Synonymous</v>
      </c>
      <c r="F57" s="18" t="s">
        <v>697</v>
      </c>
      <c r="G57" s="18">
        <v>35</v>
      </c>
      <c r="H57" s="19">
        <v>22.435897435897438</v>
      </c>
      <c r="I57" s="18">
        <v>0</v>
      </c>
      <c r="J57" s="18">
        <v>35</v>
      </c>
      <c r="K57" s="18">
        <v>0</v>
      </c>
      <c r="L57" s="18">
        <v>0</v>
      </c>
      <c r="M57" s="18">
        <v>0</v>
      </c>
      <c r="N57" s="19">
        <v>0</v>
      </c>
      <c r="O57" s="19">
        <v>92.10526315789474</v>
      </c>
      <c r="P57" s="19">
        <v>0</v>
      </c>
      <c r="Q57" s="19">
        <v>0</v>
      </c>
      <c r="R57" s="19">
        <v>0</v>
      </c>
      <c r="S57" s="18">
        <f t="shared" si="1"/>
        <v>35</v>
      </c>
      <c r="T57" s="18">
        <f t="shared" si="2"/>
        <v>0</v>
      </c>
      <c r="U57" s="18">
        <f t="shared" si="3"/>
        <v>37.234042553191486</v>
      </c>
      <c r="V57" s="18">
        <f t="shared" si="4"/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  <c r="AK57" s="18">
        <v>1</v>
      </c>
      <c r="AL57" s="18">
        <v>0</v>
      </c>
      <c r="AM57" s="19">
        <f t="shared" si="16"/>
        <v>0</v>
      </c>
      <c r="AN57" s="19">
        <f t="shared" si="17"/>
        <v>0</v>
      </c>
      <c r="AO57" s="19">
        <f t="shared" si="5"/>
        <v>0</v>
      </c>
      <c r="AP57" s="19">
        <f t="shared" si="6"/>
        <v>0</v>
      </c>
      <c r="AQ57" s="19">
        <f t="shared" si="7"/>
        <v>0</v>
      </c>
      <c r="AR57" s="19">
        <f t="shared" si="8"/>
        <v>0</v>
      </c>
      <c r="AS57" s="19">
        <f t="shared" si="9"/>
        <v>0</v>
      </c>
      <c r="AT57" s="19">
        <f t="shared" si="10"/>
        <v>0</v>
      </c>
      <c r="AU57" s="19">
        <f t="shared" si="11"/>
        <v>0</v>
      </c>
      <c r="AV57" s="19">
        <f t="shared" si="12"/>
        <v>0</v>
      </c>
      <c r="AW57" s="19">
        <f t="shared" si="13"/>
        <v>0</v>
      </c>
      <c r="AX57" s="19">
        <f t="shared" si="18"/>
        <v>0</v>
      </c>
      <c r="AY57" s="19">
        <f t="shared" si="19"/>
        <v>0</v>
      </c>
      <c r="AZ57" s="19">
        <f t="shared" si="20"/>
        <v>0</v>
      </c>
      <c r="BA57" s="19">
        <f t="shared" si="14"/>
        <v>100</v>
      </c>
      <c r="BB57" s="19">
        <f t="shared" si="15"/>
        <v>0</v>
      </c>
    </row>
    <row r="58" spans="1:54" s="20" customFormat="1" x14ac:dyDescent="0.25">
      <c r="A58" s="18" t="s">
        <v>676</v>
      </c>
      <c r="B58" s="18" t="s">
        <v>698</v>
      </c>
      <c r="C58" s="18" t="s">
        <v>765</v>
      </c>
      <c r="D58" s="18" t="s">
        <v>763</v>
      </c>
      <c r="E58" s="18" t="str">
        <f t="shared" si="0"/>
        <v>Non-Synonymous</v>
      </c>
      <c r="F58" s="18" t="s">
        <v>699</v>
      </c>
      <c r="G58" s="18">
        <v>47</v>
      </c>
      <c r="H58" s="19">
        <v>30.128205128205128</v>
      </c>
      <c r="I58" s="18">
        <v>0</v>
      </c>
      <c r="J58" s="18">
        <v>0</v>
      </c>
      <c r="K58" s="18">
        <v>0</v>
      </c>
      <c r="L58" s="18">
        <v>46</v>
      </c>
      <c r="M58" s="18">
        <v>1</v>
      </c>
      <c r="N58" s="19">
        <v>0</v>
      </c>
      <c r="O58" s="19">
        <v>0</v>
      </c>
      <c r="P58" s="19">
        <v>0</v>
      </c>
      <c r="Q58" s="19">
        <v>77.966101694915253</v>
      </c>
      <c r="R58" s="19">
        <v>100</v>
      </c>
      <c r="S58" s="18">
        <f t="shared" si="1"/>
        <v>0</v>
      </c>
      <c r="T58" s="18">
        <f t="shared" si="2"/>
        <v>47</v>
      </c>
      <c r="U58" s="18">
        <f t="shared" si="3"/>
        <v>0</v>
      </c>
      <c r="V58" s="18">
        <f t="shared" si="4"/>
        <v>78.333333333333329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1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9">
        <f t="shared" si="16"/>
        <v>0</v>
      </c>
      <c r="AN58" s="19">
        <f t="shared" si="17"/>
        <v>0</v>
      </c>
      <c r="AO58" s="19">
        <f t="shared" si="5"/>
        <v>0</v>
      </c>
      <c r="AP58" s="19">
        <f t="shared" si="6"/>
        <v>0</v>
      </c>
      <c r="AQ58" s="19">
        <f t="shared" si="7"/>
        <v>0</v>
      </c>
      <c r="AR58" s="19">
        <f t="shared" si="8"/>
        <v>14.285714285714285</v>
      </c>
      <c r="AS58" s="19">
        <f t="shared" si="9"/>
        <v>0</v>
      </c>
      <c r="AT58" s="19">
        <f t="shared" si="10"/>
        <v>0</v>
      </c>
      <c r="AU58" s="19">
        <f t="shared" si="11"/>
        <v>0</v>
      </c>
      <c r="AV58" s="19">
        <f t="shared" si="12"/>
        <v>0</v>
      </c>
      <c r="AW58" s="19">
        <f t="shared" si="13"/>
        <v>0</v>
      </c>
      <c r="AX58" s="19">
        <f t="shared" si="18"/>
        <v>0</v>
      </c>
      <c r="AY58" s="19">
        <f t="shared" si="19"/>
        <v>0</v>
      </c>
      <c r="AZ58" s="19">
        <f t="shared" si="20"/>
        <v>0</v>
      </c>
      <c r="BA58" s="19">
        <f t="shared" si="14"/>
        <v>0</v>
      </c>
      <c r="BB58" s="19">
        <f t="shared" si="15"/>
        <v>0</v>
      </c>
    </row>
    <row r="59" spans="1:54" s="20" customFormat="1" x14ac:dyDescent="0.25">
      <c r="A59" s="18" t="s">
        <v>676</v>
      </c>
      <c r="B59" s="18" t="s">
        <v>700</v>
      </c>
      <c r="C59" s="18" t="s">
        <v>773</v>
      </c>
      <c r="D59" s="18" t="s">
        <v>762</v>
      </c>
      <c r="E59" s="18" t="str">
        <f t="shared" si="0"/>
        <v>Non-Synonymous</v>
      </c>
      <c r="F59" s="18" t="s">
        <v>697</v>
      </c>
      <c r="G59" s="18">
        <v>36</v>
      </c>
      <c r="H59" s="19">
        <v>23.076923076923077</v>
      </c>
      <c r="I59" s="18">
        <v>0</v>
      </c>
      <c r="J59" s="18">
        <v>35</v>
      </c>
      <c r="K59" s="18">
        <v>0</v>
      </c>
      <c r="L59" s="18">
        <v>1</v>
      </c>
      <c r="M59" s="18">
        <v>0</v>
      </c>
      <c r="N59" s="19">
        <v>0</v>
      </c>
      <c r="O59" s="19">
        <v>92.10526315789474</v>
      </c>
      <c r="P59" s="19">
        <v>0</v>
      </c>
      <c r="Q59" s="19">
        <v>1.6949152542372881</v>
      </c>
      <c r="R59" s="19">
        <v>0</v>
      </c>
      <c r="S59" s="18">
        <f t="shared" si="1"/>
        <v>35</v>
      </c>
      <c r="T59" s="18">
        <f t="shared" si="2"/>
        <v>1</v>
      </c>
      <c r="U59" s="18">
        <f t="shared" si="3"/>
        <v>37.234042553191486</v>
      </c>
      <c r="V59" s="18">
        <f t="shared" si="4"/>
        <v>1.6666666666666667</v>
      </c>
      <c r="W59" s="18">
        <v>0</v>
      </c>
      <c r="X59" s="18">
        <v>0</v>
      </c>
      <c r="Y59" s="18">
        <v>0</v>
      </c>
      <c r="Z59" s="18">
        <v>0</v>
      </c>
      <c r="AA59" s="18">
        <v>1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9">
        <f t="shared" si="16"/>
        <v>0</v>
      </c>
      <c r="AN59" s="19">
        <f t="shared" si="17"/>
        <v>0</v>
      </c>
      <c r="AO59" s="19">
        <f t="shared" si="5"/>
        <v>0</v>
      </c>
      <c r="AP59" s="19">
        <f t="shared" si="6"/>
        <v>0</v>
      </c>
      <c r="AQ59" s="19">
        <f t="shared" si="7"/>
        <v>1.6949152542372881</v>
      </c>
      <c r="AR59" s="19">
        <f t="shared" si="8"/>
        <v>0</v>
      </c>
      <c r="AS59" s="19">
        <f t="shared" si="9"/>
        <v>0</v>
      </c>
      <c r="AT59" s="19">
        <f t="shared" si="10"/>
        <v>0</v>
      </c>
      <c r="AU59" s="19">
        <f t="shared" si="11"/>
        <v>0</v>
      </c>
      <c r="AV59" s="19">
        <f t="shared" si="12"/>
        <v>0</v>
      </c>
      <c r="AW59" s="19">
        <f t="shared" si="13"/>
        <v>0</v>
      </c>
      <c r="AX59" s="19">
        <f t="shared" si="18"/>
        <v>0</v>
      </c>
      <c r="AY59" s="19">
        <f t="shared" si="19"/>
        <v>0</v>
      </c>
      <c r="AZ59" s="19">
        <f t="shared" si="20"/>
        <v>0</v>
      </c>
      <c r="BA59" s="19">
        <f t="shared" si="14"/>
        <v>0</v>
      </c>
      <c r="BB59" s="19">
        <f t="shared" si="15"/>
        <v>0</v>
      </c>
    </row>
    <row r="60" spans="1:54" s="21" customFormat="1" x14ac:dyDescent="0.25">
      <c r="A60" s="18" t="s">
        <v>676</v>
      </c>
      <c r="B60" s="18" t="s">
        <v>701</v>
      </c>
      <c r="C60" s="18" t="s">
        <v>770</v>
      </c>
      <c r="D60" s="18" t="s">
        <v>763</v>
      </c>
      <c r="E60" s="18" t="str">
        <f t="shared" si="0"/>
        <v>Non-Synonymous</v>
      </c>
      <c r="F60" s="18" t="s">
        <v>702</v>
      </c>
      <c r="G60" s="18">
        <v>35</v>
      </c>
      <c r="H60" s="19">
        <v>22.435897435897438</v>
      </c>
      <c r="I60" s="18">
        <v>0</v>
      </c>
      <c r="J60" s="18">
        <v>35</v>
      </c>
      <c r="K60" s="18">
        <v>0</v>
      </c>
      <c r="L60" s="18">
        <v>0</v>
      </c>
      <c r="M60" s="18">
        <v>0</v>
      </c>
      <c r="N60" s="19">
        <v>0</v>
      </c>
      <c r="O60" s="19">
        <v>92.10526315789474</v>
      </c>
      <c r="P60" s="19">
        <v>0</v>
      </c>
      <c r="Q60" s="19">
        <v>0</v>
      </c>
      <c r="R60" s="19">
        <v>0</v>
      </c>
      <c r="S60" s="18">
        <f t="shared" si="1"/>
        <v>35</v>
      </c>
      <c r="T60" s="18">
        <f t="shared" si="2"/>
        <v>0</v>
      </c>
      <c r="U60" s="18">
        <f t="shared" si="3"/>
        <v>37.234042553191486</v>
      </c>
      <c r="V60" s="18">
        <f t="shared" si="4"/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1</v>
      </c>
      <c r="AL60" s="18">
        <v>0</v>
      </c>
      <c r="AM60" s="19">
        <f t="shared" si="16"/>
        <v>0</v>
      </c>
      <c r="AN60" s="19">
        <f t="shared" si="17"/>
        <v>0</v>
      </c>
      <c r="AO60" s="19">
        <f t="shared" si="5"/>
        <v>0</v>
      </c>
      <c r="AP60" s="19">
        <f t="shared" si="6"/>
        <v>0</v>
      </c>
      <c r="AQ60" s="19">
        <f t="shared" si="7"/>
        <v>0</v>
      </c>
      <c r="AR60" s="19">
        <f t="shared" si="8"/>
        <v>0</v>
      </c>
      <c r="AS60" s="19">
        <f t="shared" si="9"/>
        <v>0</v>
      </c>
      <c r="AT60" s="19">
        <f t="shared" si="10"/>
        <v>0</v>
      </c>
      <c r="AU60" s="19">
        <f t="shared" si="11"/>
        <v>0</v>
      </c>
      <c r="AV60" s="19">
        <f t="shared" si="12"/>
        <v>0</v>
      </c>
      <c r="AW60" s="19">
        <f t="shared" si="13"/>
        <v>0</v>
      </c>
      <c r="AX60" s="19">
        <f t="shared" si="18"/>
        <v>0</v>
      </c>
      <c r="AY60" s="19">
        <f t="shared" si="19"/>
        <v>0</v>
      </c>
      <c r="AZ60" s="19">
        <f t="shared" si="20"/>
        <v>0</v>
      </c>
      <c r="BA60" s="19">
        <f t="shared" si="14"/>
        <v>100</v>
      </c>
      <c r="BB60" s="19">
        <f t="shared" si="15"/>
        <v>0</v>
      </c>
    </row>
    <row r="61" spans="1:54" s="21" customFormat="1" x14ac:dyDescent="0.25">
      <c r="A61" s="18" t="s">
        <v>676</v>
      </c>
      <c r="B61" s="18" t="s">
        <v>707</v>
      </c>
      <c r="C61" s="18" t="s">
        <v>765</v>
      </c>
      <c r="D61" s="18" t="s">
        <v>763</v>
      </c>
      <c r="E61" s="18" t="str">
        <f t="shared" si="0"/>
        <v>Non-Synonymous</v>
      </c>
      <c r="F61" s="18" t="s">
        <v>708</v>
      </c>
      <c r="G61" s="18">
        <v>39</v>
      </c>
      <c r="H61" s="19">
        <v>25</v>
      </c>
      <c r="I61" s="18">
        <v>0</v>
      </c>
      <c r="J61" s="18">
        <v>0</v>
      </c>
      <c r="K61" s="18">
        <v>0</v>
      </c>
      <c r="L61" s="18">
        <v>39</v>
      </c>
      <c r="M61" s="18">
        <v>0</v>
      </c>
      <c r="N61" s="19">
        <v>0</v>
      </c>
      <c r="O61" s="19">
        <v>0</v>
      </c>
      <c r="P61" s="19">
        <v>0</v>
      </c>
      <c r="Q61" s="19">
        <v>66.101694915254242</v>
      </c>
      <c r="R61" s="19">
        <v>0</v>
      </c>
      <c r="S61" s="18">
        <f t="shared" si="1"/>
        <v>0</v>
      </c>
      <c r="T61" s="18">
        <f t="shared" si="2"/>
        <v>39</v>
      </c>
      <c r="U61" s="18">
        <f t="shared" si="3"/>
        <v>0</v>
      </c>
      <c r="V61" s="18">
        <f t="shared" si="4"/>
        <v>65</v>
      </c>
      <c r="W61" s="18">
        <v>44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18">
        <v>0</v>
      </c>
      <c r="AL61" s="18">
        <v>0</v>
      </c>
      <c r="AM61" s="19">
        <f t="shared" si="16"/>
        <v>97.777777777777771</v>
      </c>
      <c r="AN61" s="19">
        <f t="shared" si="17"/>
        <v>0</v>
      </c>
      <c r="AO61" s="19">
        <f t="shared" si="5"/>
        <v>0</v>
      </c>
      <c r="AP61" s="19">
        <f t="shared" si="6"/>
        <v>0</v>
      </c>
      <c r="AQ61" s="19">
        <f t="shared" si="7"/>
        <v>0</v>
      </c>
      <c r="AR61" s="19">
        <f t="shared" si="8"/>
        <v>0</v>
      </c>
      <c r="AS61" s="19">
        <f t="shared" si="9"/>
        <v>0</v>
      </c>
      <c r="AT61" s="19">
        <f t="shared" si="10"/>
        <v>0</v>
      </c>
      <c r="AU61" s="19">
        <f t="shared" si="11"/>
        <v>0</v>
      </c>
      <c r="AV61" s="19">
        <f t="shared" si="12"/>
        <v>0</v>
      </c>
      <c r="AW61" s="19">
        <f t="shared" si="13"/>
        <v>0</v>
      </c>
      <c r="AX61" s="19">
        <f t="shared" si="18"/>
        <v>0</v>
      </c>
      <c r="AY61" s="19">
        <f t="shared" si="19"/>
        <v>0</v>
      </c>
      <c r="AZ61" s="19">
        <f t="shared" si="20"/>
        <v>0</v>
      </c>
      <c r="BA61" s="19">
        <f t="shared" si="14"/>
        <v>0</v>
      </c>
      <c r="BB61" s="19">
        <f t="shared" si="15"/>
        <v>0</v>
      </c>
    </row>
    <row r="62" spans="1:54" s="21" customFormat="1" x14ac:dyDescent="0.25">
      <c r="A62" s="18" t="s">
        <v>676</v>
      </c>
      <c r="B62" s="18" t="s">
        <v>712</v>
      </c>
      <c r="C62" s="18" t="s">
        <v>765</v>
      </c>
      <c r="D62" s="18" t="s">
        <v>763</v>
      </c>
      <c r="E62" s="18" t="str">
        <f t="shared" si="0"/>
        <v>Non-Synonymous</v>
      </c>
      <c r="F62" s="18" t="s">
        <v>713</v>
      </c>
      <c r="G62" s="18">
        <v>1</v>
      </c>
      <c r="H62" s="19">
        <v>0.64102564102564097</v>
      </c>
      <c r="I62" s="18">
        <v>0</v>
      </c>
      <c r="J62" s="18">
        <v>1</v>
      </c>
      <c r="K62" s="18">
        <v>0</v>
      </c>
      <c r="L62" s="18">
        <v>0</v>
      </c>
      <c r="M62" s="18">
        <v>0</v>
      </c>
      <c r="N62" s="19">
        <v>0</v>
      </c>
      <c r="O62" s="19">
        <v>2.6315789473684208</v>
      </c>
      <c r="P62" s="19">
        <v>0</v>
      </c>
      <c r="Q62" s="19">
        <v>0</v>
      </c>
      <c r="R62" s="19">
        <v>0</v>
      </c>
      <c r="S62" s="18">
        <f t="shared" si="1"/>
        <v>1</v>
      </c>
      <c r="T62" s="18">
        <f t="shared" si="2"/>
        <v>0</v>
      </c>
      <c r="U62" s="18">
        <f t="shared" si="3"/>
        <v>1.0638297872340425</v>
      </c>
      <c r="V62" s="18">
        <f t="shared" si="4"/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5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9">
        <f t="shared" si="16"/>
        <v>0</v>
      </c>
      <c r="AN62" s="19">
        <f t="shared" si="17"/>
        <v>0</v>
      </c>
      <c r="AO62" s="19">
        <f t="shared" si="5"/>
        <v>0</v>
      </c>
      <c r="AP62" s="19">
        <f t="shared" si="6"/>
        <v>0</v>
      </c>
      <c r="AQ62" s="19">
        <f t="shared" si="7"/>
        <v>0</v>
      </c>
      <c r="AR62" s="19">
        <f t="shared" si="8"/>
        <v>71.428571428571431</v>
      </c>
      <c r="AS62" s="19">
        <f t="shared" si="9"/>
        <v>0</v>
      </c>
      <c r="AT62" s="19">
        <f t="shared" si="10"/>
        <v>0</v>
      </c>
      <c r="AU62" s="19">
        <f t="shared" si="11"/>
        <v>0</v>
      </c>
      <c r="AV62" s="19">
        <f t="shared" si="12"/>
        <v>0</v>
      </c>
      <c r="AW62" s="19">
        <f t="shared" si="13"/>
        <v>0</v>
      </c>
      <c r="AX62" s="19">
        <f t="shared" si="18"/>
        <v>0</v>
      </c>
      <c r="AY62" s="19">
        <f t="shared" si="19"/>
        <v>0</v>
      </c>
      <c r="AZ62" s="19">
        <f t="shared" si="20"/>
        <v>0</v>
      </c>
      <c r="BA62" s="19">
        <f t="shared" si="14"/>
        <v>0</v>
      </c>
      <c r="BB62" s="19">
        <f t="shared" si="15"/>
        <v>0</v>
      </c>
    </row>
    <row r="63" spans="1:54" s="20" customFormat="1" x14ac:dyDescent="0.25">
      <c r="A63" s="18" t="s">
        <v>676</v>
      </c>
      <c r="B63" s="18" t="s">
        <v>715</v>
      </c>
      <c r="C63" s="18" t="s">
        <v>765</v>
      </c>
      <c r="D63" s="18" t="s">
        <v>763</v>
      </c>
      <c r="E63" s="18" t="str">
        <f t="shared" si="0"/>
        <v>Synonymous</v>
      </c>
      <c r="F63" s="18"/>
      <c r="G63" s="18">
        <v>3</v>
      </c>
      <c r="H63" s="19">
        <v>1.9230769230769231</v>
      </c>
      <c r="I63" s="18">
        <v>0</v>
      </c>
      <c r="J63" s="18">
        <v>3</v>
      </c>
      <c r="K63" s="18">
        <v>0</v>
      </c>
      <c r="L63" s="18">
        <v>0</v>
      </c>
      <c r="M63" s="18">
        <v>0</v>
      </c>
      <c r="N63" s="19">
        <v>0</v>
      </c>
      <c r="O63" s="19">
        <v>7.8947368421052628</v>
      </c>
      <c r="P63" s="19">
        <v>0</v>
      </c>
      <c r="Q63" s="19">
        <v>0</v>
      </c>
      <c r="R63" s="19">
        <v>0</v>
      </c>
      <c r="S63" s="18">
        <f t="shared" si="1"/>
        <v>3</v>
      </c>
      <c r="T63" s="18">
        <f t="shared" si="2"/>
        <v>0</v>
      </c>
      <c r="U63" s="18">
        <f t="shared" si="3"/>
        <v>3.1914893617021276</v>
      </c>
      <c r="V63" s="18">
        <f t="shared" si="4"/>
        <v>0</v>
      </c>
      <c r="W63" s="18">
        <v>0</v>
      </c>
      <c r="X63" s="18">
        <v>0</v>
      </c>
      <c r="Y63" s="18">
        <v>2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8">
        <v>0</v>
      </c>
      <c r="AJ63" s="18">
        <v>2</v>
      </c>
      <c r="AK63" s="18">
        <v>0</v>
      </c>
      <c r="AL63" s="18">
        <v>0</v>
      </c>
      <c r="AM63" s="19">
        <f t="shared" si="16"/>
        <v>0</v>
      </c>
      <c r="AN63" s="19">
        <f t="shared" si="17"/>
        <v>0</v>
      </c>
      <c r="AO63" s="19">
        <f t="shared" si="5"/>
        <v>10.526315789473683</v>
      </c>
      <c r="AP63" s="19">
        <f t="shared" si="6"/>
        <v>0</v>
      </c>
      <c r="AQ63" s="19">
        <f t="shared" si="7"/>
        <v>0</v>
      </c>
      <c r="AR63" s="19">
        <f t="shared" si="8"/>
        <v>0</v>
      </c>
      <c r="AS63" s="19">
        <f t="shared" si="9"/>
        <v>0</v>
      </c>
      <c r="AT63" s="19">
        <f t="shared" si="10"/>
        <v>0</v>
      </c>
      <c r="AU63" s="19">
        <f t="shared" si="11"/>
        <v>0</v>
      </c>
      <c r="AV63" s="19">
        <f t="shared" si="12"/>
        <v>0</v>
      </c>
      <c r="AW63" s="19">
        <f t="shared" si="13"/>
        <v>0</v>
      </c>
      <c r="AX63" s="19">
        <f t="shared" si="18"/>
        <v>0</v>
      </c>
      <c r="AY63" s="19">
        <f t="shared" si="19"/>
        <v>0</v>
      </c>
      <c r="AZ63" s="19">
        <f t="shared" si="20"/>
        <v>100</v>
      </c>
      <c r="BA63" s="19">
        <f t="shared" si="14"/>
        <v>0</v>
      </c>
      <c r="BB63" s="19">
        <f t="shared" si="15"/>
        <v>0</v>
      </c>
    </row>
    <row r="64" spans="1:54" s="21" customFormat="1" x14ac:dyDescent="0.25">
      <c r="A64" s="18" t="s">
        <v>676</v>
      </c>
      <c r="B64" s="18" t="s">
        <v>718</v>
      </c>
      <c r="C64" s="18" t="s">
        <v>765</v>
      </c>
      <c r="D64" s="18" t="s">
        <v>763</v>
      </c>
      <c r="E64" s="18" t="str">
        <f t="shared" si="0"/>
        <v>Non-Synonymous</v>
      </c>
      <c r="F64" s="18" t="s">
        <v>719</v>
      </c>
      <c r="G64" s="18">
        <v>59</v>
      </c>
      <c r="H64" s="19">
        <v>37.820512820512818</v>
      </c>
      <c r="I64" s="18">
        <v>0</v>
      </c>
      <c r="J64" s="18">
        <v>0</v>
      </c>
      <c r="K64" s="18">
        <v>0</v>
      </c>
      <c r="L64" s="18">
        <v>58</v>
      </c>
      <c r="M64" s="18">
        <v>1</v>
      </c>
      <c r="N64" s="19">
        <v>0</v>
      </c>
      <c r="O64" s="19">
        <v>0</v>
      </c>
      <c r="P64" s="19">
        <v>0</v>
      </c>
      <c r="Q64" s="19">
        <v>98.305084745762713</v>
      </c>
      <c r="R64" s="19">
        <v>100</v>
      </c>
      <c r="S64" s="18">
        <f t="shared" si="1"/>
        <v>0</v>
      </c>
      <c r="T64" s="18">
        <f t="shared" si="2"/>
        <v>59</v>
      </c>
      <c r="U64" s="18">
        <f t="shared" si="3"/>
        <v>0</v>
      </c>
      <c r="V64" s="18">
        <f t="shared" si="4"/>
        <v>98.333333333333329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2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9">
        <f t="shared" si="16"/>
        <v>0</v>
      </c>
      <c r="AN64" s="19">
        <f t="shared" si="17"/>
        <v>0</v>
      </c>
      <c r="AO64" s="19">
        <f t="shared" si="5"/>
        <v>0</v>
      </c>
      <c r="AP64" s="19">
        <f t="shared" si="6"/>
        <v>0</v>
      </c>
      <c r="AQ64" s="19">
        <f t="shared" si="7"/>
        <v>0</v>
      </c>
      <c r="AR64" s="19">
        <f t="shared" si="8"/>
        <v>28.571428571428569</v>
      </c>
      <c r="AS64" s="19">
        <f t="shared" si="9"/>
        <v>0</v>
      </c>
      <c r="AT64" s="19">
        <f t="shared" si="10"/>
        <v>0</v>
      </c>
      <c r="AU64" s="19">
        <f t="shared" si="11"/>
        <v>0</v>
      </c>
      <c r="AV64" s="19">
        <f t="shared" si="12"/>
        <v>0</v>
      </c>
      <c r="AW64" s="19">
        <f t="shared" si="13"/>
        <v>0</v>
      </c>
      <c r="AX64" s="19">
        <f t="shared" si="18"/>
        <v>0</v>
      </c>
      <c r="AY64" s="19">
        <f t="shared" si="19"/>
        <v>0</v>
      </c>
      <c r="AZ64" s="19">
        <f t="shared" si="20"/>
        <v>0</v>
      </c>
      <c r="BA64" s="19">
        <f t="shared" si="14"/>
        <v>0</v>
      </c>
      <c r="BB64" s="19">
        <f t="shared" si="15"/>
        <v>0</v>
      </c>
    </row>
    <row r="65" spans="1:54" s="20" customFormat="1" x14ac:dyDescent="0.25">
      <c r="A65" s="18" t="s">
        <v>676</v>
      </c>
      <c r="B65" s="18" t="s">
        <v>720</v>
      </c>
      <c r="C65" s="18" t="s">
        <v>765</v>
      </c>
      <c r="D65" s="18" t="s">
        <v>763</v>
      </c>
      <c r="E65" s="18" t="str">
        <f t="shared" si="0"/>
        <v>Synonymous</v>
      </c>
      <c r="F65" s="18"/>
      <c r="G65" s="18">
        <v>1</v>
      </c>
      <c r="H65" s="19">
        <v>0.64102564102564097</v>
      </c>
      <c r="I65" s="18">
        <v>0</v>
      </c>
      <c r="J65" s="18">
        <v>1</v>
      </c>
      <c r="K65" s="18">
        <v>0</v>
      </c>
      <c r="L65" s="18">
        <v>0</v>
      </c>
      <c r="M65" s="18">
        <v>0</v>
      </c>
      <c r="N65" s="19">
        <v>0</v>
      </c>
      <c r="O65" s="19">
        <v>2.6315789473684208</v>
      </c>
      <c r="P65" s="19">
        <v>0</v>
      </c>
      <c r="Q65" s="19">
        <v>0</v>
      </c>
      <c r="R65" s="19">
        <v>0</v>
      </c>
      <c r="S65" s="18">
        <f t="shared" si="1"/>
        <v>1</v>
      </c>
      <c r="T65" s="18">
        <f t="shared" si="2"/>
        <v>0</v>
      </c>
      <c r="U65" s="18">
        <f t="shared" si="3"/>
        <v>1.0638297872340425</v>
      </c>
      <c r="V65" s="18">
        <f t="shared" si="4"/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8">
        <v>0</v>
      </c>
      <c r="AJ65" s="18">
        <v>2</v>
      </c>
      <c r="AK65" s="18">
        <v>0</v>
      </c>
      <c r="AL65" s="18">
        <v>0</v>
      </c>
      <c r="AM65" s="19">
        <f t="shared" si="16"/>
        <v>0</v>
      </c>
      <c r="AN65" s="19">
        <f t="shared" si="17"/>
        <v>0</v>
      </c>
      <c r="AO65" s="19">
        <f t="shared" si="5"/>
        <v>0</v>
      </c>
      <c r="AP65" s="19">
        <f t="shared" si="6"/>
        <v>0</v>
      </c>
      <c r="AQ65" s="19">
        <f t="shared" si="7"/>
        <v>0</v>
      </c>
      <c r="AR65" s="19">
        <f t="shared" si="8"/>
        <v>0</v>
      </c>
      <c r="AS65" s="19">
        <f t="shared" si="9"/>
        <v>0</v>
      </c>
      <c r="AT65" s="19">
        <f t="shared" si="10"/>
        <v>0</v>
      </c>
      <c r="AU65" s="19">
        <f t="shared" si="11"/>
        <v>0</v>
      </c>
      <c r="AV65" s="19">
        <f t="shared" si="12"/>
        <v>0</v>
      </c>
      <c r="AW65" s="19">
        <f t="shared" si="13"/>
        <v>0</v>
      </c>
      <c r="AX65" s="19">
        <f t="shared" si="18"/>
        <v>0</v>
      </c>
      <c r="AY65" s="19">
        <f t="shared" si="19"/>
        <v>0</v>
      </c>
      <c r="AZ65" s="19">
        <f t="shared" si="20"/>
        <v>100</v>
      </c>
      <c r="BA65" s="19">
        <f t="shared" si="14"/>
        <v>0</v>
      </c>
      <c r="BB65" s="19">
        <f t="shared" si="15"/>
        <v>0</v>
      </c>
    </row>
    <row r="66" spans="1:54" s="21" customFormat="1" x14ac:dyDescent="0.25">
      <c r="A66" s="18" t="s">
        <v>676</v>
      </c>
      <c r="B66" s="18" t="s">
        <v>721</v>
      </c>
      <c r="C66" s="18" t="s">
        <v>765</v>
      </c>
      <c r="D66" s="18" t="s">
        <v>763</v>
      </c>
      <c r="E66" s="18" t="str">
        <f t="shared" si="0"/>
        <v>Non-Synonymous</v>
      </c>
      <c r="F66" s="18" t="s">
        <v>722</v>
      </c>
      <c r="G66" s="18">
        <v>1</v>
      </c>
      <c r="H66" s="19">
        <v>0.64102564102564097</v>
      </c>
      <c r="I66" s="18">
        <v>0</v>
      </c>
      <c r="J66" s="18">
        <v>1</v>
      </c>
      <c r="K66" s="18">
        <v>0</v>
      </c>
      <c r="L66" s="18">
        <v>0</v>
      </c>
      <c r="M66" s="18">
        <v>0</v>
      </c>
      <c r="N66" s="19">
        <v>0</v>
      </c>
      <c r="O66" s="19">
        <v>2.6315789473684208</v>
      </c>
      <c r="P66" s="19">
        <v>0</v>
      </c>
      <c r="Q66" s="19">
        <v>0</v>
      </c>
      <c r="R66" s="19">
        <v>0</v>
      </c>
      <c r="S66" s="18">
        <f t="shared" si="1"/>
        <v>1</v>
      </c>
      <c r="T66" s="18">
        <f t="shared" si="2"/>
        <v>0</v>
      </c>
      <c r="U66" s="18">
        <f t="shared" si="3"/>
        <v>1.0638297872340425</v>
      </c>
      <c r="V66" s="18">
        <f t="shared" si="4"/>
        <v>0</v>
      </c>
      <c r="W66" s="18">
        <v>0</v>
      </c>
      <c r="X66" s="18">
        <v>0</v>
      </c>
      <c r="Y66" s="18">
        <v>1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9">
        <f t="shared" si="16"/>
        <v>0</v>
      </c>
      <c r="AN66" s="19">
        <f t="shared" si="17"/>
        <v>0</v>
      </c>
      <c r="AO66" s="19">
        <f t="shared" si="5"/>
        <v>5.2631578947368416</v>
      </c>
      <c r="AP66" s="19">
        <f t="shared" si="6"/>
        <v>0</v>
      </c>
      <c r="AQ66" s="19">
        <f t="shared" si="7"/>
        <v>0</v>
      </c>
      <c r="AR66" s="19">
        <f t="shared" si="8"/>
        <v>0</v>
      </c>
      <c r="AS66" s="19">
        <f t="shared" si="9"/>
        <v>0</v>
      </c>
      <c r="AT66" s="19">
        <f t="shared" si="10"/>
        <v>0</v>
      </c>
      <c r="AU66" s="19">
        <f t="shared" si="11"/>
        <v>0</v>
      </c>
      <c r="AV66" s="19">
        <f t="shared" si="12"/>
        <v>0</v>
      </c>
      <c r="AW66" s="19">
        <f t="shared" si="13"/>
        <v>0</v>
      </c>
      <c r="AX66" s="19">
        <f t="shared" si="18"/>
        <v>0</v>
      </c>
      <c r="AY66" s="19">
        <f t="shared" si="19"/>
        <v>0</v>
      </c>
      <c r="AZ66" s="19">
        <f t="shared" si="20"/>
        <v>0</v>
      </c>
      <c r="BA66" s="19">
        <f t="shared" si="14"/>
        <v>0</v>
      </c>
      <c r="BB66" s="19">
        <f t="shared" si="15"/>
        <v>0</v>
      </c>
    </row>
    <row r="67" spans="1:54" s="20" customFormat="1" x14ac:dyDescent="0.25">
      <c r="A67" s="18" t="s">
        <v>676</v>
      </c>
      <c r="B67" s="18" t="s">
        <v>723</v>
      </c>
      <c r="C67" s="18" t="s">
        <v>773</v>
      </c>
      <c r="D67" s="18" t="s">
        <v>762</v>
      </c>
      <c r="E67" s="18" t="str">
        <f t="shared" si="0"/>
        <v>Non-Synonymous</v>
      </c>
      <c r="F67" s="18" t="s">
        <v>724</v>
      </c>
      <c r="G67" s="18">
        <v>8</v>
      </c>
      <c r="H67" s="19">
        <v>5.1282051282051277</v>
      </c>
      <c r="I67" s="18">
        <v>0</v>
      </c>
      <c r="J67" s="18">
        <v>0</v>
      </c>
      <c r="K67" s="18">
        <v>0</v>
      </c>
      <c r="L67" s="18">
        <v>8</v>
      </c>
      <c r="M67" s="18">
        <v>0</v>
      </c>
      <c r="N67" s="19">
        <v>0</v>
      </c>
      <c r="O67" s="19">
        <v>0</v>
      </c>
      <c r="P67" s="19">
        <v>0</v>
      </c>
      <c r="Q67" s="19">
        <v>13.559322033898304</v>
      </c>
      <c r="R67" s="19">
        <v>0</v>
      </c>
      <c r="S67" s="18">
        <f t="shared" si="1"/>
        <v>0</v>
      </c>
      <c r="T67" s="18">
        <f t="shared" si="2"/>
        <v>8</v>
      </c>
      <c r="U67" s="18">
        <f t="shared" si="3"/>
        <v>0</v>
      </c>
      <c r="V67" s="18">
        <f t="shared" si="4"/>
        <v>13.333333333333334</v>
      </c>
      <c r="W67" s="18">
        <v>1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18">
        <v>0</v>
      </c>
      <c r="AK67" s="18">
        <v>0</v>
      </c>
      <c r="AL67" s="18">
        <v>0</v>
      </c>
      <c r="AM67" s="19">
        <f t="shared" si="16"/>
        <v>2.2222222222222223</v>
      </c>
      <c r="AN67" s="19">
        <f t="shared" si="17"/>
        <v>0</v>
      </c>
      <c r="AO67" s="19">
        <f t="shared" si="5"/>
        <v>0</v>
      </c>
      <c r="AP67" s="19">
        <f t="shared" si="6"/>
        <v>0</v>
      </c>
      <c r="AQ67" s="19">
        <f t="shared" si="7"/>
        <v>0</v>
      </c>
      <c r="AR67" s="19">
        <f t="shared" si="8"/>
        <v>0</v>
      </c>
      <c r="AS67" s="19">
        <f t="shared" si="9"/>
        <v>0</v>
      </c>
      <c r="AT67" s="19">
        <f t="shared" si="10"/>
        <v>0</v>
      </c>
      <c r="AU67" s="19">
        <f t="shared" si="11"/>
        <v>0</v>
      </c>
      <c r="AV67" s="19">
        <f t="shared" si="12"/>
        <v>0</v>
      </c>
      <c r="AW67" s="19">
        <f t="shared" si="13"/>
        <v>0</v>
      </c>
      <c r="AX67" s="19">
        <f t="shared" si="18"/>
        <v>0</v>
      </c>
      <c r="AY67" s="19">
        <f t="shared" si="19"/>
        <v>0</v>
      </c>
      <c r="AZ67" s="19">
        <f t="shared" si="20"/>
        <v>0</v>
      </c>
      <c r="BA67" s="19">
        <f t="shared" si="14"/>
        <v>0</v>
      </c>
      <c r="BB67" s="19">
        <f t="shared" si="15"/>
        <v>0</v>
      </c>
    </row>
    <row r="68" spans="1:54" s="20" customFormat="1" x14ac:dyDescent="0.25">
      <c r="A68" s="18" t="s">
        <v>676</v>
      </c>
      <c r="B68" s="18" t="s">
        <v>725</v>
      </c>
      <c r="C68" s="18" t="s">
        <v>765</v>
      </c>
      <c r="D68" s="18" t="s">
        <v>763</v>
      </c>
      <c r="E68" s="18" t="str">
        <f t="shared" si="0"/>
        <v>Synonymous</v>
      </c>
      <c r="F68" s="18"/>
      <c r="G68" s="18">
        <v>1</v>
      </c>
      <c r="H68" s="19">
        <v>0.64102564102564097</v>
      </c>
      <c r="I68" s="18">
        <v>0</v>
      </c>
      <c r="J68" s="18">
        <v>1</v>
      </c>
      <c r="K68" s="18">
        <v>0</v>
      </c>
      <c r="L68" s="18">
        <v>0</v>
      </c>
      <c r="M68" s="18">
        <v>0</v>
      </c>
      <c r="N68" s="19">
        <v>0</v>
      </c>
      <c r="O68" s="19">
        <v>2.6315789473684208</v>
      </c>
      <c r="P68" s="19">
        <v>0</v>
      </c>
      <c r="Q68" s="19">
        <v>0</v>
      </c>
      <c r="R68" s="19">
        <v>0</v>
      </c>
      <c r="S68" s="18">
        <f t="shared" si="1"/>
        <v>1</v>
      </c>
      <c r="T68" s="18">
        <f t="shared" si="2"/>
        <v>0</v>
      </c>
      <c r="U68" s="18">
        <f t="shared" si="3"/>
        <v>1.0638297872340425</v>
      </c>
      <c r="V68" s="18">
        <f t="shared" si="4"/>
        <v>0</v>
      </c>
      <c r="W68" s="18">
        <v>1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9">
        <f t="shared" si="16"/>
        <v>2.2222222222222223</v>
      </c>
      <c r="AN68" s="19">
        <f t="shared" si="17"/>
        <v>0</v>
      </c>
      <c r="AO68" s="19">
        <f t="shared" si="5"/>
        <v>0</v>
      </c>
      <c r="AP68" s="19">
        <f t="shared" si="6"/>
        <v>0</v>
      </c>
      <c r="AQ68" s="19">
        <f t="shared" si="7"/>
        <v>0</v>
      </c>
      <c r="AR68" s="19">
        <f t="shared" si="8"/>
        <v>0</v>
      </c>
      <c r="AS68" s="19">
        <f t="shared" si="9"/>
        <v>0</v>
      </c>
      <c r="AT68" s="19">
        <f t="shared" si="10"/>
        <v>0</v>
      </c>
      <c r="AU68" s="19">
        <f t="shared" si="11"/>
        <v>0</v>
      </c>
      <c r="AV68" s="19">
        <f t="shared" si="12"/>
        <v>0</v>
      </c>
      <c r="AW68" s="19">
        <f t="shared" si="13"/>
        <v>0</v>
      </c>
      <c r="AX68" s="19">
        <f t="shared" si="18"/>
        <v>0</v>
      </c>
      <c r="AY68" s="19">
        <f t="shared" si="19"/>
        <v>0</v>
      </c>
      <c r="AZ68" s="19">
        <f t="shared" si="20"/>
        <v>0</v>
      </c>
      <c r="BA68" s="19">
        <f t="shared" si="14"/>
        <v>0</v>
      </c>
      <c r="BB68" s="19">
        <f t="shared" si="15"/>
        <v>0</v>
      </c>
    </row>
    <row r="69" spans="1:54" s="21" customFormat="1" x14ac:dyDescent="0.25">
      <c r="A69" s="18" t="s">
        <v>676</v>
      </c>
      <c r="B69" s="18" t="s">
        <v>726</v>
      </c>
      <c r="C69" s="18" t="s">
        <v>765</v>
      </c>
      <c r="D69" s="18" t="s">
        <v>763</v>
      </c>
      <c r="E69" s="18" t="str">
        <f t="shared" ref="E69:E132" si="21">IF(ISBLANK(F69), "Synonymous", "Non-Synonymous")</f>
        <v>Non-Synonymous</v>
      </c>
      <c r="F69" s="18" t="s">
        <v>727</v>
      </c>
      <c r="G69" s="18">
        <v>4</v>
      </c>
      <c r="H69" s="19">
        <v>2.5641025641025639</v>
      </c>
      <c r="I69" s="18">
        <v>0</v>
      </c>
      <c r="J69" s="18">
        <v>4</v>
      </c>
      <c r="K69" s="18">
        <v>0</v>
      </c>
      <c r="L69" s="18">
        <v>0</v>
      </c>
      <c r="M69" s="18">
        <v>0</v>
      </c>
      <c r="N69" s="19">
        <v>0</v>
      </c>
      <c r="O69" s="19">
        <v>10.526315789473683</v>
      </c>
      <c r="P69" s="19">
        <v>0</v>
      </c>
      <c r="Q69" s="19">
        <v>0</v>
      </c>
      <c r="R69" s="19">
        <v>0</v>
      </c>
      <c r="S69" s="18">
        <f t="shared" ref="S69:S132" si="22">SUM(I69:K69)</f>
        <v>4</v>
      </c>
      <c r="T69" s="18">
        <f t="shared" ref="T69:T132" si="23">SUM(L69:M69)</f>
        <v>0</v>
      </c>
      <c r="U69" s="18">
        <f t="shared" ref="U69:U132" si="24">(SUM(I69:K69)/94)*100</f>
        <v>4.2553191489361701</v>
      </c>
      <c r="V69" s="18">
        <f t="shared" ref="V69:V132" si="25">(SUM(L69:M69)/60)*100</f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1</v>
      </c>
      <c r="AI69" s="18">
        <v>0</v>
      </c>
      <c r="AJ69" s="18">
        <v>0</v>
      </c>
      <c r="AK69" s="18">
        <v>0</v>
      </c>
      <c r="AL69" s="18">
        <v>0</v>
      </c>
      <c r="AM69" s="19">
        <f t="shared" ref="AM69:AM132" si="26">(W69/45)*100</f>
        <v>0</v>
      </c>
      <c r="AN69" s="19">
        <f t="shared" si="17"/>
        <v>0</v>
      </c>
      <c r="AO69" s="19">
        <f t="shared" ref="AO69:AO132" si="27">(Y69/19)*100</f>
        <v>0</v>
      </c>
      <c r="AP69" s="19">
        <f t="shared" ref="AP69:AP132" si="28">(Z69/1)*100</f>
        <v>0</v>
      </c>
      <c r="AQ69" s="19">
        <f t="shared" ref="AQ69:AQ132" si="29">(AA69/59)*100</f>
        <v>0</v>
      </c>
      <c r="AR69" s="19">
        <f t="shared" ref="AR69:AR132" si="30">(AB69/7)*100</f>
        <v>0</v>
      </c>
      <c r="AS69" s="19">
        <f t="shared" ref="AS69:AS132" si="31">(AC69/1)*100</f>
        <v>0</v>
      </c>
      <c r="AT69" s="19">
        <f t="shared" ref="AT69:AT132" si="32">(AD69/1)*100</f>
        <v>0</v>
      </c>
      <c r="AU69" s="19">
        <f t="shared" ref="AU69:AU132" si="33">(AE69/3)*100</f>
        <v>0</v>
      </c>
      <c r="AV69" s="19">
        <f t="shared" ref="AV69:AV132" si="34">(AF69/6)*100</f>
        <v>0</v>
      </c>
      <c r="AW69" s="19">
        <f t="shared" ref="AW69:AW132" si="35">(AG69/5)*100</f>
        <v>0</v>
      </c>
      <c r="AX69" s="19">
        <f t="shared" si="18"/>
        <v>100</v>
      </c>
      <c r="AY69" s="19">
        <f t="shared" si="19"/>
        <v>0</v>
      </c>
      <c r="AZ69" s="19">
        <f t="shared" si="20"/>
        <v>0</v>
      </c>
      <c r="BA69" s="19">
        <f t="shared" ref="BA69:BA132" si="36">(AK69/1)*100</f>
        <v>0</v>
      </c>
      <c r="BB69" s="19">
        <f t="shared" ref="BB69:BB132" si="37">(AL69/1)*100</f>
        <v>0</v>
      </c>
    </row>
    <row r="70" spans="1:54" s="20" customFormat="1" x14ac:dyDescent="0.25">
      <c r="A70" s="18" t="s">
        <v>676</v>
      </c>
      <c r="B70" s="18" t="s">
        <v>729</v>
      </c>
      <c r="C70" s="18" t="s">
        <v>765</v>
      </c>
      <c r="D70" s="18" t="s">
        <v>763</v>
      </c>
      <c r="E70" s="18" t="str">
        <f t="shared" si="21"/>
        <v>Synonymous</v>
      </c>
      <c r="F70" s="18"/>
      <c r="G70" s="18">
        <v>1</v>
      </c>
      <c r="H70" s="19">
        <v>0.64102564102564097</v>
      </c>
      <c r="I70" s="18">
        <v>1</v>
      </c>
      <c r="J70" s="18">
        <v>0</v>
      </c>
      <c r="K70" s="18">
        <v>0</v>
      </c>
      <c r="L70" s="18">
        <v>0</v>
      </c>
      <c r="M70" s="18">
        <v>0</v>
      </c>
      <c r="N70" s="19">
        <v>1.7543859649122806</v>
      </c>
      <c r="O70" s="19">
        <v>0</v>
      </c>
      <c r="P70" s="19">
        <v>0</v>
      </c>
      <c r="Q70" s="19">
        <v>0</v>
      </c>
      <c r="R70" s="19">
        <v>0</v>
      </c>
      <c r="S70" s="18">
        <f t="shared" si="22"/>
        <v>1</v>
      </c>
      <c r="T70" s="18">
        <f t="shared" si="23"/>
        <v>0</v>
      </c>
      <c r="U70" s="18">
        <f t="shared" si="24"/>
        <v>1.0638297872340425</v>
      </c>
      <c r="V70" s="18">
        <f t="shared" si="25"/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1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9">
        <f t="shared" si="26"/>
        <v>0</v>
      </c>
      <c r="AN70" s="19">
        <f t="shared" ref="AN70:AN133" si="38">(X70/3)*100</f>
        <v>0</v>
      </c>
      <c r="AO70" s="19">
        <f t="shared" si="27"/>
        <v>0</v>
      </c>
      <c r="AP70" s="19">
        <f t="shared" si="28"/>
        <v>0</v>
      </c>
      <c r="AQ70" s="19">
        <f t="shared" si="29"/>
        <v>0</v>
      </c>
      <c r="AR70" s="19">
        <f t="shared" si="30"/>
        <v>14.285714285714285</v>
      </c>
      <c r="AS70" s="19">
        <f t="shared" si="31"/>
        <v>0</v>
      </c>
      <c r="AT70" s="19">
        <f t="shared" si="32"/>
        <v>0</v>
      </c>
      <c r="AU70" s="19">
        <f t="shared" si="33"/>
        <v>0</v>
      </c>
      <c r="AV70" s="19">
        <f t="shared" si="34"/>
        <v>0</v>
      </c>
      <c r="AW70" s="19">
        <f t="shared" si="35"/>
        <v>0</v>
      </c>
      <c r="AX70" s="19">
        <f t="shared" ref="AX70:AX133" si="39">(AH70/1)*100</f>
        <v>0</v>
      </c>
      <c r="AY70" s="19">
        <f t="shared" ref="AY70:AY133" si="40">(AI70/1)*100</f>
        <v>0</v>
      </c>
      <c r="AZ70" s="19">
        <f t="shared" ref="AZ70:AZ133" si="41">(AJ70/2)*100</f>
        <v>0</v>
      </c>
      <c r="BA70" s="19">
        <f t="shared" si="36"/>
        <v>0</v>
      </c>
      <c r="BB70" s="19">
        <f t="shared" si="37"/>
        <v>0</v>
      </c>
    </row>
    <row r="71" spans="1:54" s="21" customFormat="1" x14ac:dyDescent="0.25">
      <c r="A71" s="18" t="s">
        <v>676</v>
      </c>
      <c r="B71" s="18" t="s">
        <v>688</v>
      </c>
      <c r="C71" s="18" t="s">
        <v>767</v>
      </c>
      <c r="D71" s="18" t="s">
        <v>762</v>
      </c>
      <c r="E71" s="18" t="str">
        <f t="shared" si="21"/>
        <v>Synonymous</v>
      </c>
      <c r="F71" s="18"/>
      <c r="G71" s="18">
        <v>1</v>
      </c>
      <c r="H71" s="19">
        <v>0.64102564102564097</v>
      </c>
      <c r="I71" s="18">
        <v>1</v>
      </c>
      <c r="J71" s="18">
        <v>0</v>
      </c>
      <c r="K71" s="18">
        <v>0</v>
      </c>
      <c r="L71" s="18">
        <v>0</v>
      </c>
      <c r="M71" s="18">
        <v>0</v>
      </c>
      <c r="N71" s="19">
        <v>1.7543859649122806</v>
      </c>
      <c r="O71" s="19">
        <v>0</v>
      </c>
      <c r="P71" s="19">
        <v>0</v>
      </c>
      <c r="Q71" s="19">
        <v>0</v>
      </c>
      <c r="R71" s="19">
        <v>0</v>
      </c>
      <c r="S71" s="18">
        <f t="shared" si="22"/>
        <v>1</v>
      </c>
      <c r="T71" s="18">
        <f t="shared" si="23"/>
        <v>0</v>
      </c>
      <c r="U71" s="18">
        <f t="shared" si="24"/>
        <v>1.0638297872340425</v>
      </c>
      <c r="V71" s="18">
        <f t="shared" si="25"/>
        <v>0</v>
      </c>
      <c r="W71" s="18">
        <v>0</v>
      </c>
      <c r="X71" s="18">
        <v>0</v>
      </c>
      <c r="Y71" s="18">
        <v>0</v>
      </c>
      <c r="Z71" s="18">
        <v>0</v>
      </c>
      <c r="AA71" s="18">
        <v>1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v>0</v>
      </c>
      <c r="AL71" s="18">
        <v>0</v>
      </c>
      <c r="AM71" s="19">
        <f t="shared" si="26"/>
        <v>0</v>
      </c>
      <c r="AN71" s="19">
        <f t="shared" si="38"/>
        <v>0</v>
      </c>
      <c r="AO71" s="19">
        <f t="shared" si="27"/>
        <v>0</v>
      </c>
      <c r="AP71" s="19">
        <f t="shared" si="28"/>
        <v>0</v>
      </c>
      <c r="AQ71" s="19">
        <f t="shared" si="29"/>
        <v>1.6949152542372881</v>
      </c>
      <c r="AR71" s="19">
        <f t="shared" si="30"/>
        <v>0</v>
      </c>
      <c r="AS71" s="19">
        <f t="shared" si="31"/>
        <v>0</v>
      </c>
      <c r="AT71" s="19">
        <f t="shared" si="32"/>
        <v>0</v>
      </c>
      <c r="AU71" s="19">
        <f t="shared" si="33"/>
        <v>0</v>
      </c>
      <c r="AV71" s="19">
        <f t="shared" si="34"/>
        <v>0</v>
      </c>
      <c r="AW71" s="19">
        <f t="shared" si="35"/>
        <v>0</v>
      </c>
      <c r="AX71" s="19">
        <f t="shared" si="39"/>
        <v>0</v>
      </c>
      <c r="AY71" s="19">
        <f t="shared" si="40"/>
        <v>0</v>
      </c>
      <c r="AZ71" s="19">
        <f t="shared" si="41"/>
        <v>0</v>
      </c>
      <c r="BA71" s="19">
        <f t="shared" si="36"/>
        <v>0</v>
      </c>
      <c r="BB71" s="19">
        <f t="shared" si="37"/>
        <v>0</v>
      </c>
    </row>
    <row r="72" spans="1:54" s="20" customFormat="1" x14ac:dyDescent="0.25">
      <c r="A72" s="18" t="s">
        <v>676</v>
      </c>
      <c r="B72" s="18" t="s">
        <v>705</v>
      </c>
      <c r="C72" s="18" t="s">
        <v>767</v>
      </c>
      <c r="D72" s="18" t="s">
        <v>762</v>
      </c>
      <c r="E72" s="18" t="str">
        <f t="shared" si="21"/>
        <v>Non-Synonymous</v>
      </c>
      <c r="F72" s="18" t="s">
        <v>706</v>
      </c>
      <c r="G72" s="18">
        <v>1</v>
      </c>
      <c r="H72" s="19">
        <v>0.64102564102564097</v>
      </c>
      <c r="I72" s="18">
        <v>1</v>
      </c>
      <c r="J72" s="18">
        <v>0</v>
      </c>
      <c r="K72" s="18">
        <v>0</v>
      </c>
      <c r="L72" s="18">
        <v>0</v>
      </c>
      <c r="M72" s="18">
        <v>0</v>
      </c>
      <c r="N72" s="19">
        <v>1.7543859649122806</v>
      </c>
      <c r="O72" s="19">
        <v>0</v>
      </c>
      <c r="P72" s="19">
        <v>0</v>
      </c>
      <c r="Q72" s="19">
        <v>0</v>
      </c>
      <c r="R72" s="19">
        <v>0</v>
      </c>
      <c r="S72" s="18">
        <f t="shared" si="22"/>
        <v>1</v>
      </c>
      <c r="T72" s="18">
        <f t="shared" si="23"/>
        <v>0</v>
      </c>
      <c r="U72" s="18">
        <f t="shared" si="24"/>
        <v>1.0638297872340425</v>
      </c>
      <c r="V72" s="18">
        <f t="shared" si="25"/>
        <v>0</v>
      </c>
      <c r="W72" s="18">
        <v>0</v>
      </c>
      <c r="X72" s="18">
        <v>0</v>
      </c>
      <c r="Y72" s="18">
        <v>0</v>
      </c>
      <c r="Z72" s="18">
        <v>0</v>
      </c>
      <c r="AA72" s="18">
        <v>59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1</v>
      </c>
      <c r="AL72" s="18">
        <v>0</v>
      </c>
      <c r="AM72" s="19">
        <f t="shared" si="26"/>
        <v>0</v>
      </c>
      <c r="AN72" s="19">
        <f t="shared" si="38"/>
        <v>0</v>
      </c>
      <c r="AO72" s="19">
        <f t="shared" si="27"/>
        <v>0</v>
      </c>
      <c r="AP72" s="19">
        <f t="shared" si="28"/>
        <v>0</v>
      </c>
      <c r="AQ72" s="19">
        <f t="shared" si="29"/>
        <v>100</v>
      </c>
      <c r="AR72" s="19">
        <f t="shared" si="30"/>
        <v>0</v>
      </c>
      <c r="AS72" s="19">
        <f t="shared" si="31"/>
        <v>0</v>
      </c>
      <c r="AT72" s="19">
        <f t="shared" si="32"/>
        <v>0</v>
      </c>
      <c r="AU72" s="19">
        <f t="shared" si="33"/>
        <v>0</v>
      </c>
      <c r="AV72" s="19">
        <f t="shared" si="34"/>
        <v>0</v>
      </c>
      <c r="AW72" s="19">
        <f t="shared" si="35"/>
        <v>0</v>
      </c>
      <c r="AX72" s="19">
        <f t="shared" si="39"/>
        <v>0</v>
      </c>
      <c r="AY72" s="19">
        <f t="shared" si="40"/>
        <v>0</v>
      </c>
      <c r="AZ72" s="19">
        <f t="shared" si="41"/>
        <v>0</v>
      </c>
      <c r="BA72" s="19">
        <f t="shared" si="36"/>
        <v>100</v>
      </c>
      <c r="BB72" s="19">
        <f t="shared" si="37"/>
        <v>0</v>
      </c>
    </row>
    <row r="73" spans="1:54" s="20" customFormat="1" x14ac:dyDescent="0.25">
      <c r="A73" s="18" t="s">
        <v>47</v>
      </c>
      <c r="B73" s="18" t="s">
        <v>239</v>
      </c>
      <c r="C73" s="18" t="s">
        <v>768</v>
      </c>
      <c r="D73" s="18" t="s">
        <v>762</v>
      </c>
      <c r="E73" s="18" t="str">
        <f t="shared" si="21"/>
        <v>Synonymous</v>
      </c>
      <c r="F73" s="18"/>
      <c r="G73" s="18">
        <v>3</v>
      </c>
      <c r="H73" s="19">
        <v>1.9230769230769231</v>
      </c>
      <c r="I73" s="18">
        <v>3</v>
      </c>
      <c r="J73" s="18">
        <v>0</v>
      </c>
      <c r="K73" s="18">
        <v>0</v>
      </c>
      <c r="L73" s="18">
        <v>0</v>
      </c>
      <c r="M73" s="18">
        <v>0</v>
      </c>
      <c r="N73" s="19">
        <v>5.2631578947368416</v>
      </c>
      <c r="O73" s="19">
        <v>0</v>
      </c>
      <c r="P73" s="19">
        <v>0</v>
      </c>
      <c r="Q73" s="19">
        <v>0</v>
      </c>
      <c r="R73" s="19">
        <v>0</v>
      </c>
      <c r="S73" s="18">
        <f t="shared" si="22"/>
        <v>3</v>
      </c>
      <c r="T73" s="18">
        <f t="shared" si="23"/>
        <v>0</v>
      </c>
      <c r="U73" s="18">
        <f t="shared" si="24"/>
        <v>3.1914893617021276</v>
      </c>
      <c r="V73" s="18">
        <f t="shared" si="25"/>
        <v>0</v>
      </c>
      <c r="W73" s="18">
        <v>0</v>
      </c>
      <c r="X73" s="18">
        <v>0</v>
      </c>
      <c r="Y73" s="18">
        <v>0</v>
      </c>
      <c r="Z73" s="18">
        <v>0</v>
      </c>
      <c r="AA73" s="18">
        <v>1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9">
        <f t="shared" si="26"/>
        <v>0</v>
      </c>
      <c r="AN73" s="19">
        <f t="shared" si="38"/>
        <v>0</v>
      </c>
      <c r="AO73" s="19">
        <f t="shared" si="27"/>
        <v>0</v>
      </c>
      <c r="AP73" s="19">
        <f t="shared" si="28"/>
        <v>0</v>
      </c>
      <c r="AQ73" s="19">
        <f t="shared" si="29"/>
        <v>1.6949152542372881</v>
      </c>
      <c r="AR73" s="19">
        <f t="shared" si="30"/>
        <v>0</v>
      </c>
      <c r="AS73" s="19">
        <f t="shared" si="31"/>
        <v>0</v>
      </c>
      <c r="AT73" s="19">
        <f t="shared" si="32"/>
        <v>0</v>
      </c>
      <c r="AU73" s="19">
        <f t="shared" si="33"/>
        <v>0</v>
      </c>
      <c r="AV73" s="19">
        <f t="shared" si="34"/>
        <v>0</v>
      </c>
      <c r="AW73" s="19">
        <f t="shared" si="35"/>
        <v>0</v>
      </c>
      <c r="AX73" s="19">
        <f t="shared" si="39"/>
        <v>0</v>
      </c>
      <c r="AY73" s="19">
        <f t="shared" si="40"/>
        <v>0</v>
      </c>
      <c r="AZ73" s="19">
        <f t="shared" si="41"/>
        <v>0</v>
      </c>
      <c r="BA73" s="19">
        <f t="shared" si="36"/>
        <v>0</v>
      </c>
      <c r="BB73" s="19">
        <f t="shared" si="37"/>
        <v>0</v>
      </c>
    </row>
    <row r="74" spans="1:54" s="20" customFormat="1" x14ac:dyDescent="0.25">
      <c r="A74" s="18" t="s">
        <v>47</v>
      </c>
      <c r="B74" s="18" t="s">
        <v>250</v>
      </c>
      <c r="C74" s="18" t="s">
        <v>774</v>
      </c>
      <c r="D74" s="18" t="s">
        <v>763</v>
      </c>
      <c r="E74" s="18" t="str">
        <f t="shared" si="21"/>
        <v>Non-Synonymous</v>
      </c>
      <c r="F74" s="18" t="s">
        <v>251</v>
      </c>
      <c r="G74" s="18">
        <v>1</v>
      </c>
      <c r="H74" s="19">
        <v>0.64102564102564097</v>
      </c>
      <c r="I74" s="18">
        <v>1</v>
      </c>
      <c r="J74" s="18">
        <v>0</v>
      </c>
      <c r="K74" s="18">
        <v>0</v>
      </c>
      <c r="L74" s="18">
        <v>0</v>
      </c>
      <c r="M74" s="18">
        <v>0</v>
      </c>
      <c r="N74" s="19">
        <v>1.7543859649122806</v>
      </c>
      <c r="O74" s="19">
        <v>0</v>
      </c>
      <c r="P74" s="19">
        <v>0</v>
      </c>
      <c r="Q74" s="19">
        <v>0</v>
      </c>
      <c r="R74" s="19">
        <v>0</v>
      </c>
      <c r="S74" s="18">
        <f t="shared" si="22"/>
        <v>1</v>
      </c>
      <c r="T74" s="18">
        <f t="shared" si="23"/>
        <v>0</v>
      </c>
      <c r="U74" s="18">
        <f t="shared" si="24"/>
        <v>1.0638297872340425</v>
      </c>
      <c r="V74" s="18">
        <f t="shared" si="25"/>
        <v>0</v>
      </c>
      <c r="W74" s="18">
        <v>0</v>
      </c>
      <c r="X74" s="18">
        <v>0</v>
      </c>
      <c r="Y74" s="18">
        <v>0</v>
      </c>
      <c r="Z74" s="18">
        <v>0</v>
      </c>
      <c r="AA74" s="18">
        <v>6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9">
        <f t="shared" si="26"/>
        <v>0</v>
      </c>
      <c r="AN74" s="19">
        <f t="shared" si="38"/>
        <v>0</v>
      </c>
      <c r="AO74" s="19">
        <f t="shared" si="27"/>
        <v>0</v>
      </c>
      <c r="AP74" s="19">
        <f t="shared" si="28"/>
        <v>0</v>
      </c>
      <c r="AQ74" s="19">
        <f t="shared" si="29"/>
        <v>10.16949152542373</v>
      </c>
      <c r="AR74" s="19">
        <f t="shared" si="30"/>
        <v>0</v>
      </c>
      <c r="AS74" s="19">
        <f t="shared" si="31"/>
        <v>0</v>
      </c>
      <c r="AT74" s="19">
        <f t="shared" si="32"/>
        <v>0</v>
      </c>
      <c r="AU74" s="19">
        <f t="shared" si="33"/>
        <v>0</v>
      </c>
      <c r="AV74" s="19">
        <f t="shared" si="34"/>
        <v>0</v>
      </c>
      <c r="AW74" s="19">
        <f t="shared" si="35"/>
        <v>0</v>
      </c>
      <c r="AX74" s="19">
        <f t="shared" si="39"/>
        <v>0</v>
      </c>
      <c r="AY74" s="19">
        <f t="shared" si="40"/>
        <v>0</v>
      </c>
      <c r="AZ74" s="19">
        <f t="shared" si="41"/>
        <v>0</v>
      </c>
      <c r="BA74" s="19">
        <f t="shared" si="36"/>
        <v>0</v>
      </c>
      <c r="BB74" s="19">
        <f t="shared" si="37"/>
        <v>0</v>
      </c>
    </row>
    <row r="75" spans="1:54" s="21" customFormat="1" x14ac:dyDescent="0.25">
      <c r="A75" s="18" t="s">
        <v>47</v>
      </c>
      <c r="B75" s="18" t="s">
        <v>255</v>
      </c>
      <c r="C75" s="18" t="s">
        <v>768</v>
      </c>
      <c r="D75" s="18" t="s">
        <v>762</v>
      </c>
      <c r="E75" s="18" t="str">
        <f t="shared" si="21"/>
        <v>Synonymous</v>
      </c>
      <c r="F75" s="18"/>
      <c r="G75" s="18">
        <v>51</v>
      </c>
      <c r="H75" s="19">
        <v>32.692307692307693</v>
      </c>
      <c r="I75" s="18">
        <v>0</v>
      </c>
      <c r="J75" s="18">
        <v>0</v>
      </c>
      <c r="K75" s="18">
        <v>0</v>
      </c>
      <c r="L75" s="18">
        <v>50</v>
      </c>
      <c r="M75" s="18">
        <v>1</v>
      </c>
      <c r="N75" s="19">
        <v>0</v>
      </c>
      <c r="O75" s="19">
        <v>0</v>
      </c>
      <c r="P75" s="19">
        <v>0</v>
      </c>
      <c r="Q75" s="19">
        <v>84.745762711864401</v>
      </c>
      <c r="R75" s="19">
        <v>100</v>
      </c>
      <c r="S75" s="22">
        <f t="shared" si="22"/>
        <v>0</v>
      </c>
      <c r="T75" s="22">
        <f t="shared" si="23"/>
        <v>51</v>
      </c>
      <c r="U75" s="19">
        <f t="shared" si="24"/>
        <v>0</v>
      </c>
      <c r="V75" s="19">
        <f t="shared" si="25"/>
        <v>85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1</v>
      </c>
      <c r="AM75" s="19">
        <f t="shared" si="26"/>
        <v>0</v>
      </c>
      <c r="AN75" s="19">
        <f t="shared" si="38"/>
        <v>0</v>
      </c>
      <c r="AO75" s="19">
        <f t="shared" si="27"/>
        <v>0</v>
      </c>
      <c r="AP75" s="19">
        <f t="shared" si="28"/>
        <v>0</v>
      </c>
      <c r="AQ75" s="19">
        <f t="shared" si="29"/>
        <v>0</v>
      </c>
      <c r="AR75" s="19">
        <f t="shared" si="30"/>
        <v>0</v>
      </c>
      <c r="AS75" s="19">
        <f t="shared" si="31"/>
        <v>0</v>
      </c>
      <c r="AT75" s="19">
        <f t="shared" si="32"/>
        <v>0</v>
      </c>
      <c r="AU75" s="19">
        <f t="shared" si="33"/>
        <v>0</v>
      </c>
      <c r="AV75" s="19">
        <f t="shared" si="34"/>
        <v>0</v>
      </c>
      <c r="AW75" s="19">
        <f t="shared" si="35"/>
        <v>0</v>
      </c>
      <c r="AX75" s="19">
        <f t="shared" si="39"/>
        <v>0</v>
      </c>
      <c r="AY75" s="19">
        <f t="shared" si="40"/>
        <v>0</v>
      </c>
      <c r="AZ75" s="19">
        <f t="shared" si="41"/>
        <v>0</v>
      </c>
      <c r="BA75" s="19">
        <f t="shared" si="36"/>
        <v>0</v>
      </c>
      <c r="BB75" s="19">
        <f t="shared" si="37"/>
        <v>100</v>
      </c>
    </row>
    <row r="76" spans="1:54" s="20" customFormat="1" x14ac:dyDescent="0.25">
      <c r="A76" s="18" t="s">
        <v>47</v>
      </c>
      <c r="B76" s="18" t="s">
        <v>258</v>
      </c>
      <c r="C76" s="18" t="s">
        <v>768</v>
      </c>
      <c r="D76" s="18" t="s">
        <v>762</v>
      </c>
      <c r="E76" s="18" t="str">
        <f t="shared" si="21"/>
        <v>Synonymous</v>
      </c>
      <c r="F76" s="18"/>
      <c r="G76" s="18">
        <v>48</v>
      </c>
      <c r="H76" s="19">
        <v>30.76923076923077</v>
      </c>
      <c r="I76" s="18">
        <v>0</v>
      </c>
      <c r="J76" s="18">
        <v>0</v>
      </c>
      <c r="K76" s="18">
        <v>0</v>
      </c>
      <c r="L76" s="18">
        <v>48</v>
      </c>
      <c r="M76" s="18">
        <v>0</v>
      </c>
      <c r="N76" s="19">
        <v>0</v>
      </c>
      <c r="O76" s="19">
        <v>0</v>
      </c>
      <c r="P76" s="19">
        <v>0</v>
      </c>
      <c r="Q76" s="19">
        <v>81.355932203389841</v>
      </c>
      <c r="R76" s="19">
        <v>0</v>
      </c>
      <c r="S76" s="22">
        <f t="shared" si="22"/>
        <v>0</v>
      </c>
      <c r="T76" s="22">
        <f t="shared" si="23"/>
        <v>48</v>
      </c>
      <c r="U76" s="19">
        <f t="shared" si="24"/>
        <v>0</v>
      </c>
      <c r="V76" s="19">
        <f t="shared" si="25"/>
        <v>80</v>
      </c>
      <c r="W76" s="18">
        <v>1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9">
        <f t="shared" si="26"/>
        <v>2.2222222222222223</v>
      </c>
      <c r="AN76" s="19">
        <f t="shared" si="38"/>
        <v>0</v>
      </c>
      <c r="AO76" s="19">
        <f t="shared" si="27"/>
        <v>0</v>
      </c>
      <c r="AP76" s="19">
        <f t="shared" si="28"/>
        <v>0</v>
      </c>
      <c r="AQ76" s="19">
        <f t="shared" si="29"/>
        <v>0</v>
      </c>
      <c r="AR76" s="19">
        <f t="shared" si="30"/>
        <v>0</v>
      </c>
      <c r="AS76" s="19">
        <f t="shared" si="31"/>
        <v>0</v>
      </c>
      <c r="AT76" s="19">
        <f t="shared" si="32"/>
        <v>0</v>
      </c>
      <c r="AU76" s="19">
        <f t="shared" si="33"/>
        <v>0</v>
      </c>
      <c r="AV76" s="19">
        <f t="shared" si="34"/>
        <v>0</v>
      </c>
      <c r="AW76" s="19">
        <f t="shared" si="35"/>
        <v>0</v>
      </c>
      <c r="AX76" s="19">
        <f t="shared" si="39"/>
        <v>0</v>
      </c>
      <c r="AY76" s="19">
        <f t="shared" si="40"/>
        <v>0</v>
      </c>
      <c r="AZ76" s="19">
        <f t="shared" si="41"/>
        <v>0</v>
      </c>
      <c r="BA76" s="19">
        <f t="shared" si="36"/>
        <v>0</v>
      </c>
      <c r="BB76" s="19">
        <f t="shared" si="37"/>
        <v>0</v>
      </c>
    </row>
    <row r="77" spans="1:54" s="20" customFormat="1" x14ac:dyDescent="0.25">
      <c r="A77" s="18" t="s">
        <v>47</v>
      </c>
      <c r="B77" s="18" t="s">
        <v>259</v>
      </c>
      <c r="C77" s="18" t="s">
        <v>769</v>
      </c>
      <c r="D77" s="18" t="s">
        <v>763</v>
      </c>
      <c r="E77" s="18" t="str">
        <f t="shared" si="21"/>
        <v>Synonymous</v>
      </c>
      <c r="F77" s="18"/>
      <c r="G77" s="18">
        <v>2</v>
      </c>
      <c r="H77" s="19">
        <v>1.2820512820512819</v>
      </c>
      <c r="I77" s="18">
        <v>0</v>
      </c>
      <c r="J77" s="18">
        <v>0</v>
      </c>
      <c r="K77" s="18">
        <v>0</v>
      </c>
      <c r="L77" s="18">
        <v>2</v>
      </c>
      <c r="M77" s="18">
        <v>0</v>
      </c>
      <c r="N77" s="19">
        <v>0</v>
      </c>
      <c r="O77" s="19">
        <v>0</v>
      </c>
      <c r="P77" s="19">
        <v>0</v>
      </c>
      <c r="Q77" s="19">
        <v>3.3898305084745761</v>
      </c>
      <c r="R77" s="19">
        <v>0</v>
      </c>
      <c r="S77" s="18">
        <f t="shared" si="22"/>
        <v>0</v>
      </c>
      <c r="T77" s="18">
        <f t="shared" si="23"/>
        <v>2</v>
      </c>
      <c r="U77" s="18">
        <f t="shared" si="24"/>
        <v>0</v>
      </c>
      <c r="V77" s="18">
        <f t="shared" si="25"/>
        <v>3.3333333333333335</v>
      </c>
      <c r="W77" s="18">
        <v>1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v>0</v>
      </c>
      <c r="AL77" s="18">
        <v>0</v>
      </c>
      <c r="AM77" s="19">
        <f t="shared" si="26"/>
        <v>2.2222222222222223</v>
      </c>
      <c r="AN77" s="19">
        <f t="shared" si="38"/>
        <v>0</v>
      </c>
      <c r="AO77" s="19">
        <f t="shared" si="27"/>
        <v>0</v>
      </c>
      <c r="AP77" s="19">
        <f t="shared" si="28"/>
        <v>0</v>
      </c>
      <c r="AQ77" s="19">
        <f t="shared" si="29"/>
        <v>0</v>
      </c>
      <c r="AR77" s="19">
        <f t="shared" si="30"/>
        <v>0</v>
      </c>
      <c r="AS77" s="19">
        <f t="shared" si="31"/>
        <v>0</v>
      </c>
      <c r="AT77" s="19">
        <f t="shared" si="32"/>
        <v>0</v>
      </c>
      <c r="AU77" s="19">
        <f t="shared" si="33"/>
        <v>0</v>
      </c>
      <c r="AV77" s="19">
        <f t="shared" si="34"/>
        <v>0</v>
      </c>
      <c r="AW77" s="19">
        <f t="shared" si="35"/>
        <v>0</v>
      </c>
      <c r="AX77" s="19">
        <f t="shared" si="39"/>
        <v>0</v>
      </c>
      <c r="AY77" s="19">
        <f t="shared" si="40"/>
        <v>0</v>
      </c>
      <c r="AZ77" s="19">
        <f t="shared" si="41"/>
        <v>0</v>
      </c>
      <c r="BA77" s="19">
        <f t="shared" si="36"/>
        <v>0</v>
      </c>
      <c r="BB77" s="19">
        <f t="shared" si="37"/>
        <v>0</v>
      </c>
    </row>
    <row r="78" spans="1:54" s="20" customFormat="1" x14ac:dyDescent="0.25">
      <c r="A78" s="18" t="s">
        <v>47</v>
      </c>
      <c r="B78" s="18" t="s">
        <v>269</v>
      </c>
      <c r="C78" s="18" t="s">
        <v>768</v>
      </c>
      <c r="D78" s="18" t="s">
        <v>762</v>
      </c>
      <c r="E78" s="18" t="str">
        <f t="shared" si="21"/>
        <v>Synonymous</v>
      </c>
      <c r="F78" s="18"/>
      <c r="G78" s="18">
        <v>3</v>
      </c>
      <c r="H78" s="19">
        <v>1.9230769230769231</v>
      </c>
      <c r="I78" s="18">
        <v>0</v>
      </c>
      <c r="J78" s="18">
        <v>0</v>
      </c>
      <c r="K78" s="18">
        <v>0</v>
      </c>
      <c r="L78" s="18">
        <v>3</v>
      </c>
      <c r="M78" s="18">
        <v>0</v>
      </c>
      <c r="N78" s="19">
        <v>0</v>
      </c>
      <c r="O78" s="19">
        <v>0</v>
      </c>
      <c r="P78" s="19">
        <v>0</v>
      </c>
      <c r="Q78" s="19">
        <v>5.0847457627118651</v>
      </c>
      <c r="R78" s="19">
        <v>0</v>
      </c>
      <c r="S78" s="18">
        <f t="shared" si="22"/>
        <v>0</v>
      </c>
      <c r="T78" s="18">
        <f t="shared" si="23"/>
        <v>3</v>
      </c>
      <c r="U78" s="18">
        <f t="shared" si="24"/>
        <v>0</v>
      </c>
      <c r="V78" s="18">
        <f t="shared" si="25"/>
        <v>5</v>
      </c>
      <c r="W78" s="18">
        <v>0</v>
      </c>
      <c r="X78" s="18">
        <v>0</v>
      </c>
      <c r="Y78" s="18">
        <v>0</v>
      </c>
      <c r="Z78" s="18">
        <v>0</v>
      </c>
      <c r="AA78" s="18">
        <v>1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9">
        <f t="shared" si="26"/>
        <v>0</v>
      </c>
      <c r="AN78" s="19">
        <f t="shared" si="38"/>
        <v>0</v>
      </c>
      <c r="AO78" s="19">
        <f t="shared" si="27"/>
        <v>0</v>
      </c>
      <c r="AP78" s="19">
        <f t="shared" si="28"/>
        <v>0</v>
      </c>
      <c r="AQ78" s="19">
        <f t="shared" si="29"/>
        <v>1.6949152542372881</v>
      </c>
      <c r="AR78" s="19">
        <f t="shared" si="30"/>
        <v>0</v>
      </c>
      <c r="AS78" s="19">
        <f t="shared" si="31"/>
        <v>0</v>
      </c>
      <c r="AT78" s="19">
        <f t="shared" si="32"/>
        <v>0</v>
      </c>
      <c r="AU78" s="19">
        <f t="shared" si="33"/>
        <v>0</v>
      </c>
      <c r="AV78" s="19">
        <f t="shared" si="34"/>
        <v>0</v>
      </c>
      <c r="AW78" s="19">
        <f t="shared" si="35"/>
        <v>0</v>
      </c>
      <c r="AX78" s="19">
        <f t="shared" si="39"/>
        <v>0</v>
      </c>
      <c r="AY78" s="19">
        <f t="shared" si="40"/>
        <v>0</v>
      </c>
      <c r="AZ78" s="19">
        <f t="shared" si="41"/>
        <v>0</v>
      </c>
      <c r="BA78" s="19">
        <f t="shared" si="36"/>
        <v>0</v>
      </c>
      <c r="BB78" s="19">
        <f t="shared" si="37"/>
        <v>0</v>
      </c>
    </row>
    <row r="79" spans="1:54" s="20" customFormat="1" x14ac:dyDescent="0.25">
      <c r="A79" s="18" t="s">
        <v>47</v>
      </c>
      <c r="B79" s="18" t="s">
        <v>272</v>
      </c>
      <c r="C79" s="18" t="s">
        <v>768</v>
      </c>
      <c r="D79" s="18" t="s">
        <v>762</v>
      </c>
      <c r="E79" s="18" t="str">
        <f t="shared" si="21"/>
        <v>Synonymous</v>
      </c>
      <c r="F79" s="18"/>
      <c r="G79" s="18">
        <v>1</v>
      </c>
      <c r="H79" s="19">
        <v>0.64102564102564097</v>
      </c>
      <c r="I79" s="18">
        <v>0</v>
      </c>
      <c r="J79" s="18">
        <v>1</v>
      </c>
      <c r="K79" s="18">
        <v>0</v>
      </c>
      <c r="L79" s="18">
        <v>0</v>
      </c>
      <c r="M79" s="18">
        <v>0</v>
      </c>
      <c r="N79" s="19">
        <v>0</v>
      </c>
      <c r="O79" s="19">
        <v>2.6315789473684208</v>
      </c>
      <c r="P79" s="19">
        <v>0</v>
      </c>
      <c r="Q79" s="19">
        <v>0</v>
      </c>
      <c r="R79" s="19">
        <v>0</v>
      </c>
      <c r="S79" s="18">
        <f t="shared" si="22"/>
        <v>1</v>
      </c>
      <c r="T79" s="18">
        <f t="shared" si="23"/>
        <v>0</v>
      </c>
      <c r="U79" s="18">
        <f t="shared" si="24"/>
        <v>1.0638297872340425</v>
      </c>
      <c r="V79" s="18">
        <f t="shared" si="25"/>
        <v>0</v>
      </c>
      <c r="W79" s="18">
        <v>0</v>
      </c>
      <c r="X79" s="18">
        <v>0</v>
      </c>
      <c r="Y79" s="18">
        <v>0</v>
      </c>
      <c r="Z79" s="18">
        <v>0</v>
      </c>
      <c r="AA79" s="18">
        <v>1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v>0</v>
      </c>
      <c r="AL79" s="18">
        <v>0</v>
      </c>
      <c r="AM79" s="19">
        <f t="shared" si="26"/>
        <v>0</v>
      </c>
      <c r="AN79" s="19">
        <f t="shared" si="38"/>
        <v>0</v>
      </c>
      <c r="AO79" s="19">
        <f t="shared" si="27"/>
        <v>0</v>
      </c>
      <c r="AP79" s="19">
        <f t="shared" si="28"/>
        <v>0</v>
      </c>
      <c r="AQ79" s="19">
        <f t="shared" si="29"/>
        <v>1.6949152542372881</v>
      </c>
      <c r="AR79" s="19">
        <f t="shared" si="30"/>
        <v>0</v>
      </c>
      <c r="AS79" s="19">
        <f t="shared" si="31"/>
        <v>0</v>
      </c>
      <c r="AT79" s="19">
        <f t="shared" si="32"/>
        <v>0</v>
      </c>
      <c r="AU79" s="19">
        <f t="shared" si="33"/>
        <v>0</v>
      </c>
      <c r="AV79" s="19">
        <f t="shared" si="34"/>
        <v>0</v>
      </c>
      <c r="AW79" s="19">
        <f t="shared" si="35"/>
        <v>0</v>
      </c>
      <c r="AX79" s="19">
        <f t="shared" si="39"/>
        <v>0</v>
      </c>
      <c r="AY79" s="19">
        <f t="shared" si="40"/>
        <v>0</v>
      </c>
      <c r="AZ79" s="19">
        <f t="shared" si="41"/>
        <v>0</v>
      </c>
      <c r="BA79" s="19">
        <f t="shared" si="36"/>
        <v>0</v>
      </c>
      <c r="BB79" s="19">
        <f t="shared" si="37"/>
        <v>0</v>
      </c>
    </row>
    <row r="80" spans="1:54" s="21" customFormat="1" x14ac:dyDescent="0.25">
      <c r="A80" s="18" t="s">
        <v>47</v>
      </c>
      <c r="B80" s="18" t="s">
        <v>273</v>
      </c>
      <c r="C80" s="18" t="s">
        <v>768</v>
      </c>
      <c r="D80" s="18" t="s">
        <v>762</v>
      </c>
      <c r="E80" s="18" t="str">
        <f t="shared" si="21"/>
        <v>Non-Synonymous</v>
      </c>
      <c r="F80" s="18" t="s">
        <v>274</v>
      </c>
      <c r="G80" s="18">
        <v>1</v>
      </c>
      <c r="H80" s="19">
        <v>0.64102564102564097</v>
      </c>
      <c r="I80" s="18">
        <v>0</v>
      </c>
      <c r="J80" s="18">
        <v>0</v>
      </c>
      <c r="K80" s="18">
        <v>0</v>
      </c>
      <c r="L80" s="18">
        <v>1</v>
      </c>
      <c r="M80" s="18">
        <v>0</v>
      </c>
      <c r="N80" s="19">
        <v>0</v>
      </c>
      <c r="O80" s="19">
        <v>0</v>
      </c>
      <c r="P80" s="19">
        <v>0</v>
      </c>
      <c r="Q80" s="19">
        <v>1.6949152542372881</v>
      </c>
      <c r="R80" s="19">
        <v>0</v>
      </c>
      <c r="S80" s="18">
        <f t="shared" si="22"/>
        <v>0</v>
      </c>
      <c r="T80" s="18">
        <f t="shared" si="23"/>
        <v>1</v>
      </c>
      <c r="U80" s="18">
        <f t="shared" si="24"/>
        <v>0</v>
      </c>
      <c r="V80" s="18">
        <f t="shared" si="25"/>
        <v>1.6666666666666667</v>
      </c>
      <c r="W80" s="18">
        <v>0</v>
      </c>
      <c r="X80" s="18">
        <v>0</v>
      </c>
      <c r="Y80" s="18">
        <v>0</v>
      </c>
      <c r="Z80" s="18">
        <v>0</v>
      </c>
      <c r="AA80" s="18">
        <v>0</v>
      </c>
      <c r="AB80" s="18">
        <v>1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9">
        <f t="shared" si="26"/>
        <v>0</v>
      </c>
      <c r="AN80" s="19">
        <f t="shared" si="38"/>
        <v>0</v>
      </c>
      <c r="AO80" s="19">
        <f t="shared" si="27"/>
        <v>0</v>
      </c>
      <c r="AP80" s="19">
        <f t="shared" si="28"/>
        <v>0</v>
      </c>
      <c r="AQ80" s="19">
        <f t="shared" si="29"/>
        <v>0</v>
      </c>
      <c r="AR80" s="19">
        <f t="shared" si="30"/>
        <v>14.285714285714285</v>
      </c>
      <c r="AS80" s="19">
        <f t="shared" si="31"/>
        <v>0</v>
      </c>
      <c r="AT80" s="19">
        <f t="shared" si="32"/>
        <v>0</v>
      </c>
      <c r="AU80" s="19">
        <f t="shared" si="33"/>
        <v>0</v>
      </c>
      <c r="AV80" s="19">
        <f t="shared" si="34"/>
        <v>0</v>
      </c>
      <c r="AW80" s="19">
        <f t="shared" si="35"/>
        <v>0</v>
      </c>
      <c r="AX80" s="19">
        <f t="shared" si="39"/>
        <v>0</v>
      </c>
      <c r="AY80" s="19">
        <f t="shared" si="40"/>
        <v>0</v>
      </c>
      <c r="AZ80" s="19">
        <f t="shared" si="41"/>
        <v>0</v>
      </c>
      <c r="BA80" s="19">
        <f t="shared" si="36"/>
        <v>0</v>
      </c>
      <c r="BB80" s="19">
        <f t="shared" si="37"/>
        <v>0</v>
      </c>
    </row>
    <row r="81" spans="1:54" s="21" customFormat="1" x14ac:dyDescent="0.25">
      <c r="A81" s="18" t="s">
        <v>47</v>
      </c>
      <c r="B81" s="18" t="s">
        <v>279</v>
      </c>
      <c r="C81" s="18" t="s">
        <v>768</v>
      </c>
      <c r="D81" s="18" t="s">
        <v>762</v>
      </c>
      <c r="E81" s="18" t="str">
        <f t="shared" si="21"/>
        <v>Non-Synonymous</v>
      </c>
      <c r="F81" s="18" t="s">
        <v>280</v>
      </c>
      <c r="G81" s="18">
        <v>1</v>
      </c>
      <c r="H81" s="19">
        <v>0.64102564102564097</v>
      </c>
      <c r="I81" s="18">
        <v>0</v>
      </c>
      <c r="J81" s="18">
        <v>1</v>
      </c>
      <c r="K81" s="18">
        <v>0</v>
      </c>
      <c r="L81" s="18">
        <v>0</v>
      </c>
      <c r="M81" s="18">
        <v>0</v>
      </c>
      <c r="N81" s="19">
        <v>0</v>
      </c>
      <c r="O81" s="19">
        <v>2.6315789473684208</v>
      </c>
      <c r="P81" s="19">
        <v>0</v>
      </c>
      <c r="Q81" s="19">
        <v>0</v>
      </c>
      <c r="R81" s="19">
        <v>0</v>
      </c>
      <c r="S81" s="18">
        <f t="shared" si="22"/>
        <v>1</v>
      </c>
      <c r="T81" s="18">
        <f t="shared" si="23"/>
        <v>0</v>
      </c>
      <c r="U81" s="18">
        <f t="shared" si="24"/>
        <v>1.0638297872340425</v>
      </c>
      <c r="V81" s="18">
        <f t="shared" si="25"/>
        <v>0</v>
      </c>
      <c r="W81" s="18">
        <v>0</v>
      </c>
      <c r="X81" s="18">
        <v>0</v>
      </c>
      <c r="Y81" s="18">
        <v>0</v>
      </c>
      <c r="Z81" s="18">
        <v>0</v>
      </c>
      <c r="AA81" s="18">
        <v>1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0</v>
      </c>
      <c r="AI81" s="18">
        <v>0</v>
      </c>
      <c r="AJ81" s="18">
        <v>0</v>
      </c>
      <c r="AK81" s="18">
        <v>0</v>
      </c>
      <c r="AL81" s="18">
        <v>0</v>
      </c>
      <c r="AM81" s="19">
        <f t="shared" si="26"/>
        <v>0</v>
      </c>
      <c r="AN81" s="19">
        <f t="shared" si="38"/>
        <v>0</v>
      </c>
      <c r="AO81" s="19">
        <f t="shared" si="27"/>
        <v>0</v>
      </c>
      <c r="AP81" s="19">
        <f t="shared" si="28"/>
        <v>0</v>
      </c>
      <c r="AQ81" s="19">
        <f t="shared" si="29"/>
        <v>1.6949152542372881</v>
      </c>
      <c r="AR81" s="19">
        <f t="shared" si="30"/>
        <v>0</v>
      </c>
      <c r="AS81" s="19">
        <f t="shared" si="31"/>
        <v>0</v>
      </c>
      <c r="AT81" s="19">
        <f t="shared" si="32"/>
        <v>0</v>
      </c>
      <c r="AU81" s="19">
        <f t="shared" si="33"/>
        <v>0</v>
      </c>
      <c r="AV81" s="19">
        <f t="shared" si="34"/>
        <v>0</v>
      </c>
      <c r="AW81" s="19">
        <f t="shared" si="35"/>
        <v>0</v>
      </c>
      <c r="AX81" s="19">
        <f t="shared" si="39"/>
        <v>0</v>
      </c>
      <c r="AY81" s="19">
        <f t="shared" si="40"/>
        <v>0</v>
      </c>
      <c r="AZ81" s="19">
        <f t="shared" si="41"/>
        <v>0</v>
      </c>
      <c r="BA81" s="19">
        <f t="shared" si="36"/>
        <v>0</v>
      </c>
      <c r="BB81" s="19">
        <f t="shared" si="37"/>
        <v>0</v>
      </c>
    </row>
    <row r="82" spans="1:54" s="21" customFormat="1" x14ac:dyDescent="0.25">
      <c r="A82" s="18" t="s">
        <v>47</v>
      </c>
      <c r="B82" s="18" t="s">
        <v>286</v>
      </c>
      <c r="C82" s="18" t="s">
        <v>769</v>
      </c>
      <c r="D82" s="18" t="s">
        <v>763</v>
      </c>
      <c r="E82" s="18" t="str">
        <f t="shared" si="21"/>
        <v>Synonymous</v>
      </c>
      <c r="F82" s="18"/>
      <c r="G82" s="18">
        <v>1</v>
      </c>
      <c r="H82" s="19">
        <v>0.64102564102564097</v>
      </c>
      <c r="I82" s="18">
        <v>0</v>
      </c>
      <c r="J82" s="18">
        <v>1</v>
      </c>
      <c r="K82" s="18">
        <v>0</v>
      </c>
      <c r="L82" s="18">
        <v>0</v>
      </c>
      <c r="M82" s="18">
        <v>0</v>
      </c>
      <c r="N82" s="19">
        <v>0</v>
      </c>
      <c r="O82" s="19">
        <v>2.6315789473684208</v>
      </c>
      <c r="P82" s="19">
        <v>0</v>
      </c>
      <c r="Q82" s="19">
        <v>0</v>
      </c>
      <c r="R82" s="19">
        <v>0</v>
      </c>
      <c r="S82" s="18">
        <f t="shared" si="22"/>
        <v>1</v>
      </c>
      <c r="T82" s="18">
        <f t="shared" si="23"/>
        <v>0</v>
      </c>
      <c r="U82" s="18">
        <f t="shared" si="24"/>
        <v>1.0638297872340425</v>
      </c>
      <c r="V82" s="18">
        <f t="shared" si="25"/>
        <v>0</v>
      </c>
      <c r="W82" s="18">
        <v>0</v>
      </c>
      <c r="X82" s="18">
        <v>0</v>
      </c>
      <c r="Y82" s="18">
        <v>0</v>
      </c>
      <c r="Z82" s="18">
        <v>0</v>
      </c>
      <c r="AA82" s="18">
        <v>1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9">
        <f t="shared" si="26"/>
        <v>0</v>
      </c>
      <c r="AN82" s="19">
        <f t="shared" si="38"/>
        <v>0</v>
      </c>
      <c r="AO82" s="19">
        <f t="shared" si="27"/>
        <v>0</v>
      </c>
      <c r="AP82" s="19">
        <f t="shared" si="28"/>
        <v>0</v>
      </c>
      <c r="AQ82" s="19">
        <f t="shared" si="29"/>
        <v>1.6949152542372881</v>
      </c>
      <c r="AR82" s="19">
        <f t="shared" si="30"/>
        <v>0</v>
      </c>
      <c r="AS82" s="19">
        <f t="shared" si="31"/>
        <v>0</v>
      </c>
      <c r="AT82" s="19">
        <f t="shared" si="32"/>
        <v>0</v>
      </c>
      <c r="AU82" s="19">
        <f t="shared" si="33"/>
        <v>0</v>
      </c>
      <c r="AV82" s="19">
        <f t="shared" si="34"/>
        <v>0</v>
      </c>
      <c r="AW82" s="19">
        <f t="shared" si="35"/>
        <v>0</v>
      </c>
      <c r="AX82" s="19">
        <f t="shared" si="39"/>
        <v>0</v>
      </c>
      <c r="AY82" s="19">
        <f t="shared" si="40"/>
        <v>0</v>
      </c>
      <c r="AZ82" s="19">
        <f t="shared" si="41"/>
        <v>0</v>
      </c>
      <c r="BA82" s="19">
        <f t="shared" si="36"/>
        <v>0</v>
      </c>
      <c r="BB82" s="19">
        <f t="shared" si="37"/>
        <v>0</v>
      </c>
    </row>
    <row r="83" spans="1:54" s="20" customFormat="1" x14ac:dyDescent="0.25">
      <c r="A83" s="18" t="s">
        <v>47</v>
      </c>
      <c r="B83" s="18" t="s">
        <v>297</v>
      </c>
      <c r="C83" s="18" t="s">
        <v>768</v>
      </c>
      <c r="D83" s="18" t="s">
        <v>762</v>
      </c>
      <c r="E83" s="18" t="str">
        <f t="shared" si="21"/>
        <v>Synonymous</v>
      </c>
      <c r="F83" s="18"/>
      <c r="G83" s="18">
        <v>1</v>
      </c>
      <c r="H83" s="19">
        <v>0.64102564102564097</v>
      </c>
      <c r="I83" s="18">
        <v>0</v>
      </c>
      <c r="J83" s="18">
        <v>0</v>
      </c>
      <c r="K83" s="18">
        <v>0</v>
      </c>
      <c r="L83" s="18">
        <v>1</v>
      </c>
      <c r="M83" s="18">
        <v>0</v>
      </c>
      <c r="N83" s="19">
        <v>0</v>
      </c>
      <c r="O83" s="19">
        <v>0</v>
      </c>
      <c r="P83" s="19">
        <v>0</v>
      </c>
      <c r="Q83" s="19">
        <v>1.6949152542372881</v>
      </c>
      <c r="R83" s="19">
        <v>0</v>
      </c>
      <c r="S83" s="18">
        <f t="shared" si="22"/>
        <v>0</v>
      </c>
      <c r="T83" s="18">
        <f t="shared" si="23"/>
        <v>1</v>
      </c>
      <c r="U83" s="18">
        <f t="shared" si="24"/>
        <v>0</v>
      </c>
      <c r="V83" s="18">
        <f t="shared" si="25"/>
        <v>1.6666666666666667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8">
        <v>0</v>
      </c>
      <c r="AJ83" s="18">
        <v>0</v>
      </c>
      <c r="AK83" s="18">
        <v>1</v>
      </c>
      <c r="AL83" s="18">
        <v>0</v>
      </c>
      <c r="AM83" s="19">
        <f t="shared" si="26"/>
        <v>0</v>
      </c>
      <c r="AN83" s="19">
        <f t="shared" si="38"/>
        <v>0</v>
      </c>
      <c r="AO83" s="19">
        <f t="shared" si="27"/>
        <v>0</v>
      </c>
      <c r="AP83" s="19">
        <f t="shared" si="28"/>
        <v>0</v>
      </c>
      <c r="AQ83" s="19">
        <f t="shared" si="29"/>
        <v>0</v>
      </c>
      <c r="AR83" s="19">
        <f t="shared" si="30"/>
        <v>0</v>
      </c>
      <c r="AS83" s="19">
        <f t="shared" si="31"/>
        <v>0</v>
      </c>
      <c r="AT83" s="19">
        <f t="shared" si="32"/>
        <v>0</v>
      </c>
      <c r="AU83" s="19">
        <f t="shared" si="33"/>
        <v>0</v>
      </c>
      <c r="AV83" s="19">
        <f t="shared" si="34"/>
        <v>0</v>
      </c>
      <c r="AW83" s="19">
        <f t="shared" si="35"/>
        <v>0</v>
      </c>
      <c r="AX83" s="19">
        <f t="shared" si="39"/>
        <v>0</v>
      </c>
      <c r="AY83" s="19">
        <f t="shared" si="40"/>
        <v>0</v>
      </c>
      <c r="AZ83" s="19">
        <f t="shared" si="41"/>
        <v>0</v>
      </c>
      <c r="BA83" s="19">
        <f t="shared" si="36"/>
        <v>100</v>
      </c>
      <c r="BB83" s="19">
        <f t="shared" si="37"/>
        <v>0</v>
      </c>
    </row>
    <row r="84" spans="1:54" s="20" customFormat="1" x14ac:dyDescent="0.25">
      <c r="A84" s="18" t="s">
        <v>47</v>
      </c>
      <c r="B84" s="18" t="s">
        <v>96</v>
      </c>
      <c r="C84" s="18" t="s">
        <v>768</v>
      </c>
      <c r="D84" s="18" t="s">
        <v>762</v>
      </c>
      <c r="E84" s="18" t="str">
        <f t="shared" si="21"/>
        <v>Synonymous</v>
      </c>
      <c r="F84" s="18"/>
      <c r="G84" s="18">
        <v>2</v>
      </c>
      <c r="H84" s="19">
        <v>1.2820512820512819</v>
      </c>
      <c r="I84" s="18">
        <v>0</v>
      </c>
      <c r="J84" s="18">
        <v>0</v>
      </c>
      <c r="K84" s="18">
        <v>0</v>
      </c>
      <c r="L84" s="18">
        <v>2</v>
      </c>
      <c r="M84" s="18">
        <v>0</v>
      </c>
      <c r="N84" s="19">
        <v>0</v>
      </c>
      <c r="O84" s="19">
        <v>0</v>
      </c>
      <c r="P84" s="19">
        <v>0</v>
      </c>
      <c r="Q84" s="19">
        <v>3.3898305084745761</v>
      </c>
      <c r="R84" s="19">
        <v>0</v>
      </c>
      <c r="S84" s="18">
        <f t="shared" si="22"/>
        <v>0</v>
      </c>
      <c r="T84" s="18">
        <f t="shared" si="23"/>
        <v>2</v>
      </c>
      <c r="U84" s="18">
        <f t="shared" si="24"/>
        <v>0</v>
      </c>
      <c r="V84" s="18">
        <f t="shared" si="25"/>
        <v>3.3333333333333335</v>
      </c>
      <c r="W84" s="18">
        <v>2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9">
        <f t="shared" si="26"/>
        <v>4.4444444444444446</v>
      </c>
      <c r="AN84" s="19">
        <f t="shared" si="38"/>
        <v>0</v>
      </c>
      <c r="AO84" s="19">
        <f t="shared" si="27"/>
        <v>0</v>
      </c>
      <c r="AP84" s="19">
        <f t="shared" si="28"/>
        <v>0</v>
      </c>
      <c r="AQ84" s="19">
        <f t="shared" si="29"/>
        <v>0</v>
      </c>
      <c r="AR84" s="19">
        <f t="shared" si="30"/>
        <v>0</v>
      </c>
      <c r="AS84" s="19">
        <f t="shared" si="31"/>
        <v>0</v>
      </c>
      <c r="AT84" s="19">
        <f t="shared" si="32"/>
        <v>0</v>
      </c>
      <c r="AU84" s="19">
        <f t="shared" si="33"/>
        <v>0</v>
      </c>
      <c r="AV84" s="19">
        <f t="shared" si="34"/>
        <v>0</v>
      </c>
      <c r="AW84" s="19">
        <f t="shared" si="35"/>
        <v>0</v>
      </c>
      <c r="AX84" s="19">
        <f t="shared" si="39"/>
        <v>0</v>
      </c>
      <c r="AY84" s="19">
        <f t="shared" si="40"/>
        <v>0</v>
      </c>
      <c r="AZ84" s="19">
        <f t="shared" si="41"/>
        <v>0</v>
      </c>
      <c r="BA84" s="19">
        <f t="shared" si="36"/>
        <v>0</v>
      </c>
      <c r="BB84" s="19">
        <f t="shared" si="37"/>
        <v>0</v>
      </c>
    </row>
    <row r="85" spans="1:54" s="20" customFormat="1" x14ac:dyDescent="0.25">
      <c r="A85" s="18" t="s">
        <v>47</v>
      </c>
      <c r="B85" s="18" t="s">
        <v>109</v>
      </c>
      <c r="C85" s="18" t="s">
        <v>768</v>
      </c>
      <c r="D85" s="18" t="s">
        <v>762</v>
      </c>
      <c r="E85" s="18" t="str">
        <f t="shared" si="21"/>
        <v>Non-Synonymous</v>
      </c>
      <c r="F85" s="18" t="s">
        <v>110</v>
      </c>
      <c r="G85" s="18">
        <v>1</v>
      </c>
      <c r="H85" s="19">
        <v>0.64102564102564097</v>
      </c>
      <c r="I85" s="18">
        <v>0</v>
      </c>
      <c r="J85" s="18">
        <v>1</v>
      </c>
      <c r="K85" s="18">
        <v>0</v>
      </c>
      <c r="L85" s="18">
        <v>0</v>
      </c>
      <c r="M85" s="18">
        <v>0</v>
      </c>
      <c r="N85" s="19">
        <v>0</v>
      </c>
      <c r="O85" s="19">
        <v>2.6315789473684208</v>
      </c>
      <c r="P85" s="19">
        <v>0</v>
      </c>
      <c r="Q85" s="19">
        <v>0</v>
      </c>
      <c r="R85" s="19">
        <v>0</v>
      </c>
      <c r="S85" s="18">
        <f t="shared" si="22"/>
        <v>1</v>
      </c>
      <c r="T85" s="18">
        <f t="shared" si="23"/>
        <v>0</v>
      </c>
      <c r="U85" s="18">
        <f t="shared" si="24"/>
        <v>1.0638297872340425</v>
      </c>
      <c r="V85" s="18">
        <f t="shared" si="25"/>
        <v>0</v>
      </c>
      <c r="W85" s="18">
        <v>0</v>
      </c>
      <c r="X85" s="18">
        <v>0</v>
      </c>
      <c r="Y85" s="18">
        <v>0</v>
      </c>
      <c r="Z85" s="18">
        <v>0</v>
      </c>
      <c r="AA85" s="18">
        <v>1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  <c r="AK85" s="18">
        <v>0</v>
      </c>
      <c r="AL85" s="18">
        <v>0</v>
      </c>
      <c r="AM85" s="19">
        <f t="shared" si="26"/>
        <v>0</v>
      </c>
      <c r="AN85" s="19">
        <f t="shared" si="38"/>
        <v>0</v>
      </c>
      <c r="AO85" s="19">
        <f t="shared" si="27"/>
        <v>0</v>
      </c>
      <c r="AP85" s="19">
        <f t="shared" si="28"/>
        <v>0</v>
      </c>
      <c r="AQ85" s="19">
        <f t="shared" si="29"/>
        <v>1.6949152542372881</v>
      </c>
      <c r="AR85" s="19">
        <f t="shared" si="30"/>
        <v>0</v>
      </c>
      <c r="AS85" s="19">
        <f t="shared" si="31"/>
        <v>0</v>
      </c>
      <c r="AT85" s="19">
        <f t="shared" si="32"/>
        <v>0</v>
      </c>
      <c r="AU85" s="19">
        <f t="shared" si="33"/>
        <v>0</v>
      </c>
      <c r="AV85" s="19">
        <f t="shared" si="34"/>
        <v>0</v>
      </c>
      <c r="AW85" s="19">
        <f t="shared" si="35"/>
        <v>0</v>
      </c>
      <c r="AX85" s="19">
        <f t="shared" si="39"/>
        <v>0</v>
      </c>
      <c r="AY85" s="19">
        <f t="shared" si="40"/>
        <v>0</v>
      </c>
      <c r="AZ85" s="19">
        <f t="shared" si="41"/>
        <v>0</v>
      </c>
      <c r="BA85" s="19">
        <f t="shared" si="36"/>
        <v>0</v>
      </c>
      <c r="BB85" s="19">
        <f t="shared" si="37"/>
        <v>0</v>
      </c>
    </row>
    <row r="86" spans="1:54" s="20" customFormat="1" x14ac:dyDescent="0.25">
      <c r="A86" s="18" t="s">
        <v>47</v>
      </c>
      <c r="B86" s="18" t="s">
        <v>115</v>
      </c>
      <c r="C86" s="18" t="s">
        <v>768</v>
      </c>
      <c r="D86" s="18" t="s">
        <v>762</v>
      </c>
      <c r="E86" s="18" t="str">
        <f t="shared" si="21"/>
        <v>Non-Synonymous</v>
      </c>
      <c r="F86" s="18" t="s">
        <v>116</v>
      </c>
      <c r="G86" s="18">
        <v>2</v>
      </c>
      <c r="H86" s="19">
        <v>1.2820512820512819</v>
      </c>
      <c r="I86" s="18">
        <v>0</v>
      </c>
      <c r="J86" s="18">
        <v>2</v>
      </c>
      <c r="K86" s="18">
        <v>0</v>
      </c>
      <c r="L86" s="18">
        <v>0</v>
      </c>
      <c r="M86" s="18">
        <v>0</v>
      </c>
      <c r="N86" s="19">
        <v>0</v>
      </c>
      <c r="O86" s="19">
        <v>5.2631578947368416</v>
      </c>
      <c r="P86" s="19">
        <v>0</v>
      </c>
      <c r="Q86" s="19">
        <v>0</v>
      </c>
      <c r="R86" s="19">
        <v>0</v>
      </c>
      <c r="S86" s="18">
        <f t="shared" si="22"/>
        <v>2</v>
      </c>
      <c r="T86" s="18">
        <f t="shared" si="23"/>
        <v>0</v>
      </c>
      <c r="U86" s="18">
        <f t="shared" si="24"/>
        <v>2.1276595744680851</v>
      </c>
      <c r="V86" s="18">
        <f t="shared" si="25"/>
        <v>0</v>
      </c>
      <c r="W86" s="18">
        <v>0</v>
      </c>
      <c r="X86" s="18">
        <v>0</v>
      </c>
      <c r="Y86" s="18">
        <v>1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9">
        <f t="shared" si="26"/>
        <v>0</v>
      </c>
      <c r="AN86" s="19">
        <f t="shared" si="38"/>
        <v>0</v>
      </c>
      <c r="AO86" s="19">
        <f t="shared" si="27"/>
        <v>5.2631578947368416</v>
      </c>
      <c r="AP86" s="19">
        <f t="shared" si="28"/>
        <v>0</v>
      </c>
      <c r="AQ86" s="19">
        <f t="shared" si="29"/>
        <v>0</v>
      </c>
      <c r="AR86" s="19">
        <f t="shared" si="30"/>
        <v>0</v>
      </c>
      <c r="AS86" s="19">
        <f t="shared" si="31"/>
        <v>0</v>
      </c>
      <c r="AT86" s="19">
        <f t="shared" si="32"/>
        <v>0</v>
      </c>
      <c r="AU86" s="19">
        <f t="shared" si="33"/>
        <v>0</v>
      </c>
      <c r="AV86" s="19">
        <f t="shared" si="34"/>
        <v>0</v>
      </c>
      <c r="AW86" s="19">
        <f t="shared" si="35"/>
        <v>0</v>
      </c>
      <c r="AX86" s="19">
        <f t="shared" si="39"/>
        <v>0</v>
      </c>
      <c r="AY86" s="19">
        <f t="shared" si="40"/>
        <v>0</v>
      </c>
      <c r="AZ86" s="19">
        <f t="shared" si="41"/>
        <v>0</v>
      </c>
      <c r="BA86" s="19">
        <f t="shared" si="36"/>
        <v>0</v>
      </c>
      <c r="BB86" s="19">
        <f t="shared" si="37"/>
        <v>0</v>
      </c>
    </row>
    <row r="87" spans="1:54" s="21" customFormat="1" x14ac:dyDescent="0.25">
      <c r="A87" s="18" t="s">
        <v>47</v>
      </c>
      <c r="B87" s="18" t="s">
        <v>133</v>
      </c>
      <c r="C87" s="18" t="s">
        <v>768</v>
      </c>
      <c r="D87" s="18" t="s">
        <v>762</v>
      </c>
      <c r="E87" s="18" t="str">
        <f t="shared" si="21"/>
        <v>Synonymous</v>
      </c>
      <c r="F87" s="18"/>
      <c r="G87" s="18">
        <v>1</v>
      </c>
      <c r="H87" s="19">
        <v>0.64102564102564097</v>
      </c>
      <c r="I87" s="18">
        <v>0</v>
      </c>
      <c r="J87" s="18">
        <v>1</v>
      </c>
      <c r="K87" s="18">
        <v>0</v>
      </c>
      <c r="L87" s="18">
        <v>0</v>
      </c>
      <c r="M87" s="18">
        <v>0</v>
      </c>
      <c r="N87" s="19">
        <v>0</v>
      </c>
      <c r="O87" s="19">
        <v>2.6315789473684208</v>
      </c>
      <c r="P87" s="19">
        <v>0</v>
      </c>
      <c r="Q87" s="19">
        <v>0</v>
      </c>
      <c r="R87" s="19">
        <v>0</v>
      </c>
      <c r="S87" s="18">
        <f t="shared" si="22"/>
        <v>1</v>
      </c>
      <c r="T87" s="18">
        <f t="shared" si="23"/>
        <v>0</v>
      </c>
      <c r="U87" s="18">
        <f t="shared" si="24"/>
        <v>1.0638297872340425</v>
      </c>
      <c r="V87" s="18">
        <f t="shared" si="25"/>
        <v>0</v>
      </c>
      <c r="W87" s="18">
        <v>0</v>
      </c>
      <c r="X87" s="18">
        <v>0</v>
      </c>
      <c r="Y87" s="18">
        <v>0</v>
      </c>
      <c r="Z87" s="18">
        <v>0</v>
      </c>
      <c r="AA87" s="18">
        <v>2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18">
        <v>0</v>
      </c>
      <c r="AK87" s="18">
        <v>0</v>
      </c>
      <c r="AL87" s="18">
        <v>0</v>
      </c>
      <c r="AM87" s="19">
        <f t="shared" si="26"/>
        <v>0</v>
      </c>
      <c r="AN87" s="19">
        <f t="shared" si="38"/>
        <v>0</v>
      </c>
      <c r="AO87" s="19">
        <f t="shared" si="27"/>
        <v>0</v>
      </c>
      <c r="AP87" s="19">
        <f t="shared" si="28"/>
        <v>0</v>
      </c>
      <c r="AQ87" s="19">
        <f t="shared" si="29"/>
        <v>3.3898305084745761</v>
      </c>
      <c r="AR87" s="19">
        <f t="shared" si="30"/>
        <v>0</v>
      </c>
      <c r="AS87" s="19">
        <f t="shared" si="31"/>
        <v>0</v>
      </c>
      <c r="AT87" s="19">
        <f t="shared" si="32"/>
        <v>0</v>
      </c>
      <c r="AU87" s="19">
        <f t="shared" si="33"/>
        <v>0</v>
      </c>
      <c r="AV87" s="19">
        <f t="shared" si="34"/>
        <v>0</v>
      </c>
      <c r="AW87" s="19">
        <f t="shared" si="35"/>
        <v>0</v>
      </c>
      <c r="AX87" s="19">
        <f t="shared" si="39"/>
        <v>0</v>
      </c>
      <c r="AY87" s="19">
        <f t="shared" si="40"/>
        <v>0</v>
      </c>
      <c r="AZ87" s="19">
        <f t="shared" si="41"/>
        <v>0</v>
      </c>
      <c r="BA87" s="19">
        <f t="shared" si="36"/>
        <v>0</v>
      </c>
      <c r="BB87" s="19">
        <f t="shared" si="37"/>
        <v>0</v>
      </c>
    </row>
    <row r="88" spans="1:54" s="20" customFormat="1" x14ac:dyDescent="0.25">
      <c r="A88" s="18" t="s">
        <v>47</v>
      </c>
      <c r="B88" s="18" t="s">
        <v>134</v>
      </c>
      <c r="C88" s="18" t="s">
        <v>768</v>
      </c>
      <c r="D88" s="18" t="s">
        <v>762</v>
      </c>
      <c r="E88" s="18" t="str">
        <f t="shared" si="21"/>
        <v>Non-Synonymous</v>
      </c>
      <c r="F88" s="18" t="s">
        <v>135</v>
      </c>
      <c r="G88" s="18">
        <v>3</v>
      </c>
      <c r="H88" s="19">
        <v>1.9230769230769231</v>
      </c>
      <c r="I88" s="18">
        <v>3</v>
      </c>
      <c r="J88" s="18">
        <v>0</v>
      </c>
      <c r="K88" s="18">
        <v>0</v>
      </c>
      <c r="L88" s="18">
        <v>0</v>
      </c>
      <c r="M88" s="18">
        <v>0</v>
      </c>
      <c r="N88" s="19">
        <v>5.2631578947368416</v>
      </c>
      <c r="O88" s="19">
        <v>0</v>
      </c>
      <c r="P88" s="19">
        <v>0</v>
      </c>
      <c r="Q88" s="19">
        <v>0</v>
      </c>
      <c r="R88" s="19">
        <v>0</v>
      </c>
      <c r="S88" s="18">
        <f t="shared" si="22"/>
        <v>3</v>
      </c>
      <c r="T88" s="18">
        <f t="shared" si="23"/>
        <v>0</v>
      </c>
      <c r="U88" s="18">
        <f t="shared" si="24"/>
        <v>3.1914893617021276</v>
      </c>
      <c r="V88" s="18">
        <f t="shared" si="25"/>
        <v>0</v>
      </c>
      <c r="W88" s="18">
        <v>0</v>
      </c>
      <c r="X88" s="18">
        <v>0</v>
      </c>
      <c r="Y88" s="18">
        <v>0</v>
      </c>
      <c r="Z88" s="18">
        <v>0</v>
      </c>
      <c r="AA88" s="18">
        <v>1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9">
        <f t="shared" si="26"/>
        <v>0</v>
      </c>
      <c r="AN88" s="19">
        <f t="shared" si="38"/>
        <v>0</v>
      </c>
      <c r="AO88" s="19">
        <f t="shared" si="27"/>
        <v>0</v>
      </c>
      <c r="AP88" s="19">
        <f t="shared" si="28"/>
        <v>0</v>
      </c>
      <c r="AQ88" s="19">
        <f t="shared" si="29"/>
        <v>1.6949152542372881</v>
      </c>
      <c r="AR88" s="19">
        <f t="shared" si="30"/>
        <v>0</v>
      </c>
      <c r="AS88" s="19">
        <f t="shared" si="31"/>
        <v>0</v>
      </c>
      <c r="AT88" s="19">
        <f t="shared" si="32"/>
        <v>0</v>
      </c>
      <c r="AU88" s="19">
        <f t="shared" si="33"/>
        <v>0</v>
      </c>
      <c r="AV88" s="19">
        <f t="shared" si="34"/>
        <v>0</v>
      </c>
      <c r="AW88" s="19">
        <f t="shared" si="35"/>
        <v>0</v>
      </c>
      <c r="AX88" s="19">
        <f t="shared" si="39"/>
        <v>0</v>
      </c>
      <c r="AY88" s="19">
        <f t="shared" si="40"/>
        <v>0</v>
      </c>
      <c r="AZ88" s="19">
        <f t="shared" si="41"/>
        <v>0</v>
      </c>
      <c r="BA88" s="19">
        <f t="shared" si="36"/>
        <v>0</v>
      </c>
      <c r="BB88" s="19">
        <f t="shared" si="37"/>
        <v>0</v>
      </c>
    </row>
    <row r="89" spans="1:54" s="20" customFormat="1" x14ac:dyDescent="0.25">
      <c r="A89" s="18" t="s">
        <v>47</v>
      </c>
      <c r="B89" s="18" t="s">
        <v>152</v>
      </c>
      <c r="C89" s="18" t="s">
        <v>768</v>
      </c>
      <c r="D89" s="18" t="s">
        <v>762</v>
      </c>
      <c r="E89" s="18" t="str">
        <f t="shared" si="21"/>
        <v>Synonymous</v>
      </c>
      <c r="F89" s="18"/>
      <c r="G89" s="18">
        <v>1</v>
      </c>
      <c r="H89" s="19">
        <v>0.64102564102564097</v>
      </c>
      <c r="I89" s="18">
        <v>0</v>
      </c>
      <c r="J89" s="18">
        <v>0</v>
      </c>
      <c r="K89" s="18">
        <v>0</v>
      </c>
      <c r="L89" s="18">
        <v>1</v>
      </c>
      <c r="M89" s="18">
        <v>0</v>
      </c>
      <c r="N89" s="19">
        <v>0</v>
      </c>
      <c r="O89" s="19">
        <v>0</v>
      </c>
      <c r="P89" s="19">
        <v>0</v>
      </c>
      <c r="Q89" s="19">
        <v>1.6949152542372881</v>
      </c>
      <c r="R89" s="19">
        <v>0</v>
      </c>
      <c r="S89" s="18">
        <f t="shared" si="22"/>
        <v>0</v>
      </c>
      <c r="T89" s="18">
        <f t="shared" si="23"/>
        <v>1</v>
      </c>
      <c r="U89" s="18">
        <f t="shared" si="24"/>
        <v>0</v>
      </c>
      <c r="V89" s="18">
        <f t="shared" si="25"/>
        <v>1.6666666666666667</v>
      </c>
      <c r="W89" s="18">
        <v>0</v>
      </c>
      <c r="X89" s="18">
        <v>3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3</v>
      </c>
      <c r="AH89" s="18">
        <v>0</v>
      </c>
      <c r="AI89" s="18">
        <v>0</v>
      </c>
      <c r="AJ89" s="18">
        <v>0</v>
      </c>
      <c r="AK89" s="18">
        <v>0</v>
      </c>
      <c r="AL89" s="18">
        <v>0</v>
      </c>
      <c r="AM89" s="19">
        <f t="shared" si="26"/>
        <v>0</v>
      </c>
      <c r="AN89" s="19">
        <f t="shared" si="38"/>
        <v>100</v>
      </c>
      <c r="AO89" s="19">
        <f t="shared" si="27"/>
        <v>0</v>
      </c>
      <c r="AP89" s="19">
        <f t="shared" si="28"/>
        <v>0</v>
      </c>
      <c r="AQ89" s="19">
        <f t="shared" si="29"/>
        <v>0</v>
      </c>
      <c r="AR89" s="19">
        <f t="shared" si="30"/>
        <v>0</v>
      </c>
      <c r="AS89" s="19">
        <f t="shared" si="31"/>
        <v>0</v>
      </c>
      <c r="AT89" s="19">
        <f t="shared" si="32"/>
        <v>0</v>
      </c>
      <c r="AU89" s="19">
        <f t="shared" si="33"/>
        <v>0</v>
      </c>
      <c r="AV89" s="19">
        <f t="shared" si="34"/>
        <v>0</v>
      </c>
      <c r="AW89" s="19">
        <f t="shared" si="35"/>
        <v>60</v>
      </c>
      <c r="AX89" s="19">
        <f t="shared" si="39"/>
        <v>0</v>
      </c>
      <c r="AY89" s="19">
        <f t="shared" si="40"/>
        <v>0</v>
      </c>
      <c r="AZ89" s="19">
        <f t="shared" si="41"/>
        <v>0</v>
      </c>
      <c r="BA89" s="19">
        <f t="shared" si="36"/>
        <v>0</v>
      </c>
      <c r="BB89" s="19">
        <f t="shared" si="37"/>
        <v>0</v>
      </c>
    </row>
    <row r="90" spans="1:54" s="21" customFormat="1" x14ac:dyDescent="0.25">
      <c r="A90" s="18" t="s">
        <v>47</v>
      </c>
      <c r="B90" s="18" t="s">
        <v>158</v>
      </c>
      <c r="C90" s="18" t="s">
        <v>768</v>
      </c>
      <c r="D90" s="18" t="s">
        <v>762</v>
      </c>
      <c r="E90" s="18" t="str">
        <f t="shared" si="21"/>
        <v>Synonymous</v>
      </c>
      <c r="F90" s="18"/>
      <c r="G90" s="18">
        <v>3</v>
      </c>
      <c r="H90" s="19">
        <v>1.9230769230769231</v>
      </c>
      <c r="I90" s="18">
        <v>1</v>
      </c>
      <c r="J90" s="18">
        <v>2</v>
      </c>
      <c r="K90" s="18">
        <v>0</v>
      </c>
      <c r="L90" s="18">
        <v>0</v>
      </c>
      <c r="M90" s="18">
        <v>0</v>
      </c>
      <c r="N90" s="19">
        <v>1.7543859649122806</v>
      </c>
      <c r="O90" s="19">
        <v>5.2631578947368416</v>
      </c>
      <c r="P90" s="19">
        <v>0</v>
      </c>
      <c r="Q90" s="19">
        <v>0</v>
      </c>
      <c r="R90" s="19">
        <v>0</v>
      </c>
      <c r="S90" s="18">
        <f t="shared" si="22"/>
        <v>3</v>
      </c>
      <c r="T90" s="18">
        <f t="shared" si="23"/>
        <v>0</v>
      </c>
      <c r="U90" s="18">
        <f t="shared" si="24"/>
        <v>3.1914893617021276</v>
      </c>
      <c r="V90" s="18">
        <f t="shared" si="25"/>
        <v>0</v>
      </c>
      <c r="W90" s="18">
        <v>0</v>
      </c>
      <c r="X90" s="18">
        <v>0</v>
      </c>
      <c r="Y90" s="18">
        <v>0</v>
      </c>
      <c r="Z90" s="18">
        <v>0</v>
      </c>
      <c r="AA90" s="18">
        <v>2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9">
        <f t="shared" si="26"/>
        <v>0</v>
      </c>
      <c r="AN90" s="19">
        <f t="shared" si="38"/>
        <v>0</v>
      </c>
      <c r="AO90" s="19">
        <f t="shared" si="27"/>
        <v>0</v>
      </c>
      <c r="AP90" s="19">
        <f t="shared" si="28"/>
        <v>0</v>
      </c>
      <c r="AQ90" s="19">
        <f t="shared" si="29"/>
        <v>3.3898305084745761</v>
      </c>
      <c r="AR90" s="19">
        <f t="shared" si="30"/>
        <v>0</v>
      </c>
      <c r="AS90" s="19">
        <f t="shared" si="31"/>
        <v>0</v>
      </c>
      <c r="AT90" s="19">
        <f t="shared" si="32"/>
        <v>0</v>
      </c>
      <c r="AU90" s="19">
        <f t="shared" si="33"/>
        <v>0</v>
      </c>
      <c r="AV90" s="19">
        <f t="shared" si="34"/>
        <v>0</v>
      </c>
      <c r="AW90" s="19">
        <f t="shared" si="35"/>
        <v>0</v>
      </c>
      <c r="AX90" s="19">
        <f t="shared" si="39"/>
        <v>0</v>
      </c>
      <c r="AY90" s="19">
        <f t="shared" si="40"/>
        <v>0</v>
      </c>
      <c r="AZ90" s="19">
        <f t="shared" si="41"/>
        <v>0</v>
      </c>
      <c r="BA90" s="19">
        <f t="shared" si="36"/>
        <v>0</v>
      </c>
      <c r="BB90" s="19">
        <f t="shared" si="37"/>
        <v>0</v>
      </c>
    </row>
    <row r="91" spans="1:54" s="20" customFormat="1" x14ac:dyDescent="0.25">
      <c r="A91" s="18" t="s">
        <v>47</v>
      </c>
      <c r="B91" s="18" t="s">
        <v>159</v>
      </c>
      <c r="C91" s="18" t="s">
        <v>768</v>
      </c>
      <c r="D91" s="18" t="s">
        <v>762</v>
      </c>
      <c r="E91" s="18" t="str">
        <f t="shared" si="21"/>
        <v>Non-Synonymous</v>
      </c>
      <c r="F91" s="18" t="s">
        <v>89</v>
      </c>
      <c r="G91" s="18">
        <v>2</v>
      </c>
      <c r="H91" s="19">
        <v>1.2820512820512819</v>
      </c>
      <c r="I91" s="18">
        <v>0</v>
      </c>
      <c r="J91" s="18">
        <v>0</v>
      </c>
      <c r="K91" s="18">
        <v>0</v>
      </c>
      <c r="L91" s="18">
        <v>2</v>
      </c>
      <c r="M91" s="18">
        <v>0</v>
      </c>
      <c r="N91" s="19">
        <v>0</v>
      </c>
      <c r="O91" s="19">
        <v>0</v>
      </c>
      <c r="P91" s="19">
        <v>0</v>
      </c>
      <c r="Q91" s="19">
        <v>3.3898305084745761</v>
      </c>
      <c r="R91" s="19">
        <v>0</v>
      </c>
      <c r="S91" s="18">
        <f t="shared" si="22"/>
        <v>0</v>
      </c>
      <c r="T91" s="18">
        <f t="shared" si="23"/>
        <v>2</v>
      </c>
      <c r="U91" s="18">
        <f t="shared" si="24"/>
        <v>0</v>
      </c>
      <c r="V91" s="18">
        <f t="shared" si="25"/>
        <v>3.3333333333333335</v>
      </c>
      <c r="W91" s="18">
        <v>0</v>
      </c>
      <c r="X91" s="18">
        <v>0</v>
      </c>
      <c r="Y91" s="18">
        <v>0</v>
      </c>
      <c r="Z91" s="18">
        <v>0</v>
      </c>
      <c r="AA91" s="18">
        <v>1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0</v>
      </c>
      <c r="AJ91" s="18">
        <v>0</v>
      </c>
      <c r="AK91" s="18">
        <v>0</v>
      </c>
      <c r="AL91" s="18">
        <v>0</v>
      </c>
      <c r="AM91" s="19">
        <f t="shared" si="26"/>
        <v>0</v>
      </c>
      <c r="AN91" s="19">
        <f t="shared" si="38"/>
        <v>0</v>
      </c>
      <c r="AO91" s="19">
        <f t="shared" si="27"/>
        <v>0</v>
      </c>
      <c r="AP91" s="19">
        <f t="shared" si="28"/>
        <v>0</v>
      </c>
      <c r="AQ91" s="19">
        <f t="shared" si="29"/>
        <v>1.6949152542372881</v>
      </c>
      <c r="AR91" s="19">
        <f t="shared" si="30"/>
        <v>0</v>
      </c>
      <c r="AS91" s="19">
        <f t="shared" si="31"/>
        <v>0</v>
      </c>
      <c r="AT91" s="19">
        <f t="shared" si="32"/>
        <v>0</v>
      </c>
      <c r="AU91" s="19">
        <f t="shared" si="33"/>
        <v>0</v>
      </c>
      <c r="AV91" s="19">
        <f t="shared" si="34"/>
        <v>0</v>
      </c>
      <c r="AW91" s="19">
        <f t="shared" si="35"/>
        <v>0</v>
      </c>
      <c r="AX91" s="19">
        <f t="shared" si="39"/>
        <v>0</v>
      </c>
      <c r="AY91" s="19">
        <f t="shared" si="40"/>
        <v>0</v>
      </c>
      <c r="AZ91" s="19">
        <f t="shared" si="41"/>
        <v>0</v>
      </c>
      <c r="BA91" s="19">
        <f t="shared" si="36"/>
        <v>0</v>
      </c>
      <c r="BB91" s="19">
        <f t="shared" si="37"/>
        <v>0</v>
      </c>
    </row>
    <row r="92" spans="1:54" s="21" customFormat="1" x14ac:dyDescent="0.25">
      <c r="A92" s="18" t="s">
        <v>47</v>
      </c>
      <c r="B92" s="18" t="s">
        <v>213</v>
      </c>
      <c r="C92" s="18" t="s">
        <v>768</v>
      </c>
      <c r="D92" s="18" t="s">
        <v>762</v>
      </c>
      <c r="E92" s="18" t="str">
        <f t="shared" si="21"/>
        <v>Synonymous</v>
      </c>
      <c r="F92" s="18"/>
      <c r="G92" s="18">
        <v>1</v>
      </c>
      <c r="H92" s="19">
        <v>0.64102564102564097</v>
      </c>
      <c r="I92" s="18">
        <v>1</v>
      </c>
      <c r="J92" s="18">
        <v>0</v>
      </c>
      <c r="K92" s="18">
        <v>0</v>
      </c>
      <c r="L92" s="18">
        <v>0</v>
      </c>
      <c r="M92" s="18">
        <v>0</v>
      </c>
      <c r="N92" s="19">
        <v>1.7543859649122806</v>
      </c>
      <c r="O92" s="19">
        <v>0</v>
      </c>
      <c r="P92" s="19">
        <v>0</v>
      </c>
      <c r="Q92" s="19">
        <v>0</v>
      </c>
      <c r="R92" s="19">
        <v>0</v>
      </c>
      <c r="S92" s="18">
        <f t="shared" si="22"/>
        <v>1</v>
      </c>
      <c r="T92" s="18">
        <f t="shared" si="23"/>
        <v>0</v>
      </c>
      <c r="U92" s="18">
        <f t="shared" si="24"/>
        <v>1.0638297872340425</v>
      </c>
      <c r="V92" s="18">
        <f t="shared" si="25"/>
        <v>0</v>
      </c>
      <c r="W92" s="18">
        <v>0</v>
      </c>
      <c r="X92" s="18">
        <v>0</v>
      </c>
      <c r="Y92" s="18">
        <v>0</v>
      </c>
      <c r="Z92" s="18">
        <v>0</v>
      </c>
      <c r="AA92" s="18">
        <v>1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9">
        <f t="shared" si="26"/>
        <v>0</v>
      </c>
      <c r="AN92" s="19">
        <f t="shared" si="38"/>
        <v>0</v>
      </c>
      <c r="AO92" s="19">
        <f t="shared" si="27"/>
        <v>0</v>
      </c>
      <c r="AP92" s="19">
        <f t="shared" si="28"/>
        <v>0</v>
      </c>
      <c r="AQ92" s="19">
        <f t="shared" si="29"/>
        <v>1.6949152542372881</v>
      </c>
      <c r="AR92" s="19">
        <f t="shared" si="30"/>
        <v>0</v>
      </c>
      <c r="AS92" s="19">
        <f t="shared" si="31"/>
        <v>0</v>
      </c>
      <c r="AT92" s="19">
        <f t="shared" si="32"/>
        <v>0</v>
      </c>
      <c r="AU92" s="19">
        <f t="shared" si="33"/>
        <v>0</v>
      </c>
      <c r="AV92" s="19">
        <f t="shared" si="34"/>
        <v>0</v>
      </c>
      <c r="AW92" s="19">
        <f t="shared" si="35"/>
        <v>0</v>
      </c>
      <c r="AX92" s="19">
        <f t="shared" si="39"/>
        <v>0</v>
      </c>
      <c r="AY92" s="19">
        <f t="shared" si="40"/>
        <v>0</v>
      </c>
      <c r="AZ92" s="19">
        <f t="shared" si="41"/>
        <v>0</v>
      </c>
      <c r="BA92" s="19">
        <f t="shared" si="36"/>
        <v>0</v>
      </c>
      <c r="BB92" s="19">
        <f t="shared" si="37"/>
        <v>0</v>
      </c>
    </row>
    <row r="93" spans="1:54" s="20" customFormat="1" x14ac:dyDescent="0.25">
      <c r="A93" s="18" t="s">
        <v>47</v>
      </c>
      <c r="B93" s="18" t="s">
        <v>230</v>
      </c>
      <c r="C93" s="18" t="s">
        <v>764</v>
      </c>
      <c r="D93" s="18" t="s">
        <v>762</v>
      </c>
      <c r="E93" s="18" t="str">
        <f t="shared" si="21"/>
        <v>Non-Synonymous</v>
      </c>
      <c r="F93" s="18" t="s">
        <v>231</v>
      </c>
      <c r="G93" s="18">
        <v>49</v>
      </c>
      <c r="H93" s="19">
        <v>31.410256410256409</v>
      </c>
      <c r="I93" s="18">
        <v>0</v>
      </c>
      <c r="J93" s="18">
        <v>0</v>
      </c>
      <c r="K93" s="18">
        <v>0</v>
      </c>
      <c r="L93" s="18">
        <v>49</v>
      </c>
      <c r="M93" s="18">
        <v>0</v>
      </c>
      <c r="N93" s="19">
        <v>0</v>
      </c>
      <c r="O93" s="19">
        <v>0</v>
      </c>
      <c r="P93" s="19">
        <v>0</v>
      </c>
      <c r="Q93" s="19">
        <v>83.050847457627114</v>
      </c>
      <c r="R93" s="19">
        <v>0</v>
      </c>
      <c r="S93" s="18">
        <f t="shared" si="22"/>
        <v>0</v>
      </c>
      <c r="T93" s="18">
        <f t="shared" si="23"/>
        <v>49</v>
      </c>
      <c r="U93" s="18">
        <f t="shared" si="24"/>
        <v>0</v>
      </c>
      <c r="V93" s="18">
        <f t="shared" si="25"/>
        <v>81.666666666666671</v>
      </c>
      <c r="W93" s="18">
        <v>3</v>
      </c>
      <c r="X93" s="18">
        <v>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18">
        <v>0</v>
      </c>
      <c r="AG93" s="18">
        <v>0</v>
      </c>
      <c r="AH93" s="18">
        <v>0</v>
      </c>
      <c r="AI93" s="18">
        <v>0</v>
      </c>
      <c r="AJ93" s="18">
        <v>0</v>
      </c>
      <c r="AK93" s="18">
        <v>0</v>
      </c>
      <c r="AL93" s="18">
        <v>0</v>
      </c>
      <c r="AM93" s="19">
        <f t="shared" si="26"/>
        <v>6.666666666666667</v>
      </c>
      <c r="AN93" s="19">
        <f t="shared" si="38"/>
        <v>0</v>
      </c>
      <c r="AO93" s="19">
        <f t="shared" si="27"/>
        <v>0</v>
      </c>
      <c r="AP93" s="19">
        <f t="shared" si="28"/>
        <v>0</v>
      </c>
      <c r="AQ93" s="19">
        <f t="shared" si="29"/>
        <v>0</v>
      </c>
      <c r="AR93" s="19">
        <f t="shared" si="30"/>
        <v>0</v>
      </c>
      <c r="AS93" s="19">
        <f t="shared" si="31"/>
        <v>0</v>
      </c>
      <c r="AT93" s="19">
        <f t="shared" si="32"/>
        <v>0</v>
      </c>
      <c r="AU93" s="19">
        <f t="shared" si="33"/>
        <v>0</v>
      </c>
      <c r="AV93" s="19">
        <f t="shared" si="34"/>
        <v>0</v>
      </c>
      <c r="AW93" s="19">
        <f t="shared" si="35"/>
        <v>0</v>
      </c>
      <c r="AX93" s="19">
        <f t="shared" si="39"/>
        <v>0</v>
      </c>
      <c r="AY93" s="19">
        <f t="shared" si="40"/>
        <v>0</v>
      </c>
      <c r="AZ93" s="19">
        <f t="shared" si="41"/>
        <v>0</v>
      </c>
      <c r="BA93" s="19">
        <f t="shared" si="36"/>
        <v>0</v>
      </c>
      <c r="BB93" s="19">
        <f t="shared" si="37"/>
        <v>0</v>
      </c>
    </row>
    <row r="94" spans="1:54" s="21" customFormat="1" x14ac:dyDescent="0.25">
      <c r="A94" s="18" t="s">
        <v>47</v>
      </c>
      <c r="B94" s="18" t="s">
        <v>232</v>
      </c>
      <c r="C94" s="18" t="s">
        <v>764</v>
      </c>
      <c r="D94" s="18" t="s">
        <v>762</v>
      </c>
      <c r="E94" s="18" t="str">
        <f t="shared" si="21"/>
        <v>Synonymous</v>
      </c>
      <c r="F94" s="18"/>
      <c r="G94" s="18">
        <v>3</v>
      </c>
      <c r="H94" s="19">
        <v>1.9230769230769231</v>
      </c>
      <c r="I94" s="18">
        <v>3</v>
      </c>
      <c r="J94" s="18">
        <v>0</v>
      </c>
      <c r="K94" s="18">
        <v>0</v>
      </c>
      <c r="L94" s="18">
        <v>0</v>
      </c>
      <c r="M94" s="18">
        <v>0</v>
      </c>
      <c r="N94" s="19">
        <v>5.2631578947368416</v>
      </c>
      <c r="O94" s="19">
        <v>0</v>
      </c>
      <c r="P94" s="19">
        <v>0</v>
      </c>
      <c r="Q94" s="19">
        <v>0</v>
      </c>
      <c r="R94" s="19">
        <v>0</v>
      </c>
      <c r="S94" s="18">
        <f t="shared" si="22"/>
        <v>3</v>
      </c>
      <c r="T94" s="18">
        <f t="shared" si="23"/>
        <v>0</v>
      </c>
      <c r="U94" s="18">
        <f t="shared" si="24"/>
        <v>3.1914893617021276</v>
      </c>
      <c r="V94" s="18">
        <f t="shared" si="25"/>
        <v>0</v>
      </c>
      <c r="W94" s="18">
        <v>0</v>
      </c>
      <c r="X94" s="18">
        <v>0</v>
      </c>
      <c r="Y94" s="18">
        <v>0</v>
      </c>
      <c r="Z94" s="18">
        <v>0</v>
      </c>
      <c r="AA94" s="18">
        <v>1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9">
        <f t="shared" si="26"/>
        <v>0</v>
      </c>
      <c r="AN94" s="19">
        <f t="shared" si="38"/>
        <v>0</v>
      </c>
      <c r="AO94" s="19">
        <f t="shared" si="27"/>
        <v>0</v>
      </c>
      <c r="AP94" s="19">
        <f t="shared" si="28"/>
        <v>0</v>
      </c>
      <c r="AQ94" s="19">
        <f t="shared" si="29"/>
        <v>1.6949152542372881</v>
      </c>
      <c r="AR94" s="19">
        <f t="shared" si="30"/>
        <v>0</v>
      </c>
      <c r="AS94" s="19">
        <f t="shared" si="31"/>
        <v>0</v>
      </c>
      <c r="AT94" s="19">
        <f t="shared" si="32"/>
        <v>0</v>
      </c>
      <c r="AU94" s="19">
        <f t="shared" si="33"/>
        <v>0</v>
      </c>
      <c r="AV94" s="19">
        <f t="shared" si="34"/>
        <v>0</v>
      </c>
      <c r="AW94" s="19">
        <f t="shared" si="35"/>
        <v>0</v>
      </c>
      <c r="AX94" s="19">
        <f t="shared" si="39"/>
        <v>0</v>
      </c>
      <c r="AY94" s="19">
        <f t="shared" si="40"/>
        <v>0</v>
      </c>
      <c r="AZ94" s="19">
        <f t="shared" si="41"/>
        <v>0</v>
      </c>
      <c r="BA94" s="19">
        <f t="shared" si="36"/>
        <v>0</v>
      </c>
      <c r="BB94" s="19">
        <f t="shared" si="37"/>
        <v>0</v>
      </c>
    </row>
    <row r="95" spans="1:54" s="21" customFormat="1" x14ac:dyDescent="0.25">
      <c r="A95" s="18" t="s">
        <v>47</v>
      </c>
      <c r="B95" s="18" t="s">
        <v>233</v>
      </c>
      <c r="C95" s="18" t="s">
        <v>764</v>
      </c>
      <c r="D95" s="18" t="s">
        <v>762</v>
      </c>
      <c r="E95" s="18" t="str">
        <f t="shared" si="21"/>
        <v>Synonymous</v>
      </c>
      <c r="F95" s="18"/>
      <c r="G95" s="18">
        <v>3</v>
      </c>
      <c r="H95" s="19">
        <v>1.9230769230769231</v>
      </c>
      <c r="I95" s="18">
        <v>0</v>
      </c>
      <c r="J95" s="18">
        <v>0</v>
      </c>
      <c r="K95" s="18">
        <v>0</v>
      </c>
      <c r="L95" s="18">
        <v>3</v>
      </c>
      <c r="M95" s="18">
        <v>0</v>
      </c>
      <c r="N95" s="19">
        <v>0</v>
      </c>
      <c r="O95" s="19">
        <v>0</v>
      </c>
      <c r="P95" s="19">
        <v>0</v>
      </c>
      <c r="Q95" s="19">
        <v>5.0847457627118651</v>
      </c>
      <c r="R95" s="19">
        <v>0</v>
      </c>
      <c r="S95" s="18">
        <f t="shared" si="22"/>
        <v>0</v>
      </c>
      <c r="T95" s="18">
        <f t="shared" si="23"/>
        <v>3</v>
      </c>
      <c r="U95" s="18">
        <f t="shared" si="24"/>
        <v>0</v>
      </c>
      <c r="V95" s="18">
        <f t="shared" si="25"/>
        <v>5</v>
      </c>
      <c r="W95" s="18">
        <v>0</v>
      </c>
      <c r="X95" s="18">
        <v>0</v>
      </c>
      <c r="Y95" s="18">
        <v>0</v>
      </c>
      <c r="Z95" s="18">
        <v>0</v>
      </c>
      <c r="AA95" s="18">
        <v>1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>
        <v>0</v>
      </c>
      <c r="AJ95" s="18">
        <v>0</v>
      </c>
      <c r="AK95" s="18">
        <v>0</v>
      </c>
      <c r="AL95" s="18">
        <v>0</v>
      </c>
      <c r="AM95" s="19">
        <f t="shared" si="26"/>
        <v>0</v>
      </c>
      <c r="AN95" s="19">
        <f t="shared" si="38"/>
        <v>0</v>
      </c>
      <c r="AO95" s="19">
        <f t="shared" si="27"/>
        <v>0</v>
      </c>
      <c r="AP95" s="19">
        <f t="shared" si="28"/>
        <v>0</v>
      </c>
      <c r="AQ95" s="19">
        <f t="shared" si="29"/>
        <v>1.6949152542372881</v>
      </c>
      <c r="AR95" s="19">
        <f t="shared" si="30"/>
        <v>0</v>
      </c>
      <c r="AS95" s="19">
        <f t="shared" si="31"/>
        <v>0</v>
      </c>
      <c r="AT95" s="19">
        <f t="shared" si="32"/>
        <v>0</v>
      </c>
      <c r="AU95" s="19">
        <f t="shared" si="33"/>
        <v>0</v>
      </c>
      <c r="AV95" s="19">
        <f t="shared" si="34"/>
        <v>0</v>
      </c>
      <c r="AW95" s="19">
        <f t="shared" si="35"/>
        <v>0</v>
      </c>
      <c r="AX95" s="19">
        <f t="shared" si="39"/>
        <v>0</v>
      </c>
      <c r="AY95" s="19">
        <f t="shared" si="40"/>
        <v>0</v>
      </c>
      <c r="AZ95" s="19">
        <f t="shared" si="41"/>
        <v>0</v>
      </c>
      <c r="BA95" s="19">
        <f t="shared" si="36"/>
        <v>0</v>
      </c>
      <c r="BB95" s="19">
        <f t="shared" si="37"/>
        <v>0</v>
      </c>
    </row>
    <row r="96" spans="1:54" s="20" customFormat="1" x14ac:dyDescent="0.25">
      <c r="A96" s="18" t="s">
        <v>47</v>
      </c>
      <c r="B96" s="18" t="s">
        <v>234</v>
      </c>
      <c r="C96" s="18" t="s">
        <v>764</v>
      </c>
      <c r="D96" s="18" t="s">
        <v>762</v>
      </c>
      <c r="E96" s="18" t="str">
        <f t="shared" si="21"/>
        <v>Non-Synonymous</v>
      </c>
      <c r="F96" s="18" t="s">
        <v>235</v>
      </c>
      <c r="G96" s="18">
        <v>1</v>
      </c>
      <c r="H96" s="19">
        <v>0.64102564102564097</v>
      </c>
      <c r="I96" s="18">
        <v>0</v>
      </c>
      <c r="J96" s="18">
        <v>0</v>
      </c>
      <c r="K96" s="18">
        <v>0</v>
      </c>
      <c r="L96" s="18">
        <v>0</v>
      </c>
      <c r="M96" s="18">
        <v>1</v>
      </c>
      <c r="N96" s="19">
        <v>0</v>
      </c>
      <c r="O96" s="19">
        <v>0</v>
      </c>
      <c r="P96" s="19">
        <v>0</v>
      </c>
      <c r="Q96" s="19">
        <v>0</v>
      </c>
      <c r="R96" s="19">
        <v>100</v>
      </c>
      <c r="S96" s="18">
        <f t="shared" si="22"/>
        <v>0</v>
      </c>
      <c r="T96" s="18">
        <f t="shared" si="23"/>
        <v>1</v>
      </c>
      <c r="U96" s="18">
        <f t="shared" si="24"/>
        <v>0</v>
      </c>
      <c r="V96" s="18">
        <f t="shared" si="25"/>
        <v>1.6666666666666667</v>
      </c>
      <c r="W96" s="18">
        <v>0</v>
      </c>
      <c r="X96" s="18">
        <v>0</v>
      </c>
      <c r="Y96" s="18">
        <v>0</v>
      </c>
      <c r="Z96" s="18">
        <v>0</v>
      </c>
      <c r="AA96" s="18">
        <v>1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9">
        <f t="shared" si="26"/>
        <v>0</v>
      </c>
      <c r="AN96" s="19">
        <f t="shared" si="38"/>
        <v>0</v>
      </c>
      <c r="AO96" s="19">
        <f t="shared" si="27"/>
        <v>0</v>
      </c>
      <c r="AP96" s="19">
        <f t="shared" si="28"/>
        <v>0</v>
      </c>
      <c r="AQ96" s="19">
        <f t="shared" si="29"/>
        <v>1.6949152542372881</v>
      </c>
      <c r="AR96" s="19">
        <f t="shared" si="30"/>
        <v>0</v>
      </c>
      <c r="AS96" s="19">
        <f t="shared" si="31"/>
        <v>0</v>
      </c>
      <c r="AT96" s="19">
        <f t="shared" si="32"/>
        <v>0</v>
      </c>
      <c r="AU96" s="19">
        <f t="shared" si="33"/>
        <v>0</v>
      </c>
      <c r="AV96" s="19">
        <f t="shared" si="34"/>
        <v>0</v>
      </c>
      <c r="AW96" s="19">
        <f t="shared" si="35"/>
        <v>0</v>
      </c>
      <c r="AX96" s="19">
        <f t="shared" si="39"/>
        <v>0</v>
      </c>
      <c r="AY96" s="19">
        <f t="shared" si="40"/>
        <v>0</v>
      </c>
      <c r="AZ96" s="19">
        <f t="shared" si="41"/>
        <v>0</v>
      </c>
      <c r="BA96" s="19">
        <f t="shared" si="36"/>
        <v>0</v>
      </c>
      <c r="BB96" s="19">
        <f t="shared" si="37"/>
        <v>0</v>
      </c>
    </row>
    <row r="97" spans="1:54" s="20" customFormat="1" x14ac:dyDescent="0.25">
      <c r="A97" s="18" t="s">
        <v>47</v>
      </c>
      <c r="B97" s="18" t="s">
        <v>237</v>
      </c>
      <c r="C97" s="18" t="s">
        <v>764</v>
      </c>
      <c r="D97" s="18" t="s">
        <v>762</v>
      </c>
      <c r="E97" s="18" t="str">
        <f t="shared" si="21"/>
        <v>Non-Synonymous</v>
      </c>
      <c r="F97" s="18" t="s">
        <v>238</v>
      </c>
      <c r="G97" s="18">
        <v>2</v>
      </c>
      <c r="H97" s="19">
        <v>1.2820512820512819</v>
      </c>
      <c r="I97" s="18">
        <v>2</v>
      </c>
      <c r="J97" s="18">
        <v>0</v>
      </c>
      <c r="K97" s="18">
        <v>0</v>
      </c>
      <c r="L97" s="18">
        <v>0</v>
      </c>
      <c r="M97" s="18">
        <v>0</v>
      </c>
      <c r="N97" s="19">
        <v>3.5087719298245612</v>
      </c>
      <c r="O97" s="19">
        <v>0</v>
      </c>
      <c r="P97" s="19">
        <v>0</v>
      </c>
      <c r="Q97" s="19">
        <v>0</v>
      </c>
      <c r="R97" s="19">
        <v>0</v>
      </c>
      <c r="S97" s="18">
        <f t="shared" si="22"/>
        <v>2</v>
      </c>
      <c r="T97" s="18">
        <f t="shared" si="23"/>
        <v>0</v>
      </c>
      <c r="U97" s="18">
        <f t="shared" si="24"/>
        <v>2.1276595744680851</v>
      </c>
      <c r="V97" s="18">
        <f t="shared" si="25"/>
        <v>0</v>
      </c>
      <c r="W97" s="18">
        <v>0</v>
      </c>
      <c r="X97" s="18">
        <v>0</v>
      </c>
      <c r="Y97" s="18">
        <v>0</v>
      </c>
      <c r="Z97" s="18">
        <v>0</v>
      </c>
      <c r="AA97" s="18">
        <v>0</v>
      </c>
      <c r="AB97" s="18">
        <v>0</v>
      </c>
      <c r="AC97" s="18">
        <v>1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8">
        <v>0</v>
      </c>
      <c r="AJ97" s="18">
        <v>0</v>
      </c>
      <c r="AK97" s="18">
        <v>0</v>
      </c>
      <c r="AL97" s="18">
        <v>0</v>
      </c>
      <c r="AM97" s="19">
        <f t="shared" si="26"/>
        <v>0</v>
      </c>
      <c r="AN97" s="19">
        <f t="shared" si="38"/>
        <v>0</v>
      </c>
      <c r="AO97" s="19">
        <f t="shared" si="27"/>
        <v>0</v>
      </c>
      <c r="AP97" s="19">
        <f t="shared" si="28"/>
        <v>0</v>
      </c>
      <c r="AQ97" s="19">
        <f t="shared" si="29"/>
        <v>0</v>
      </c>
      <c r="AR97" s="19">
        <f t="shared" si="30"/>
        <v>0</v>
      </c>
      <c r="AS97" s="19">
        <f t="shared" si="31"/>
        <v>100</v>
      </c>
      <c r="AT97" s="19">
        <f t="shared" si="32"/>
        <v>0</v>
      </c>
      <c r="AU97" s="19">
        <f t="shared" si="33"/>
        <v>0</v>
      </c>
      <c r="AV97" s="19">
        <f t="shared" si="34"/>
        <v>0</v>
      </c>
      <c r="AW97" s="19">
        <f t="shared" si="35"/>
        <v>0</v>
      </c>
      <c r="AX97" s="19">
        <f t="shared" si="39"/>
        <v>0</v>
      </c>
      <c r="AY97" s="19">
        <f t="shared" si="40"/>
        <v>0</v>
      </c>
      <c r="AZ97" s="19">
        <f t="shared" si="41"/>
        <v>0</v>
      </c>
      <c r="BA97" s="19">
        <f t="shared" si="36"/>
        <v>0</v>
      </c>
      <c r="BB97" s="19">
        <f t="shared" si="37"/>
        <v>0</v>
      </c>
    </row>
    <row r="98" spans="1:54" s="20" customFormat="1" x14ac:dyDescent="0.25">
      <c r="A98" s="18" t="s">
        <v>47</v>
      </c>
      <c r="B98" s="18" t="s">
        <v>240</v>
      </c>
      <c r="C98" s="18" t="s">
        <v>764</v>
      </c>
      <c r="D98" s="18" t="s">
        <v>762</v>
      </c>
      <c r="E98" s="18" t="str">
        <f t="shared" si="21"/>
        <v>Non-Synonymous</v>
      </c>
      <c r="F98" s="18" t="s">
        <v>241</v>
      </c>
      <c r="G98" s="18">
        <v>1</v>
      </c>
      <c r="H98" s="19">
        <v>0.64102564102564097</v>
      </c>
      <c r="I98" s="18">
        <v>1</v>
      </c>
      <c r="J98" s="18">
        <v>0</v>
      </c>
      <c r="K98" s="18">
        <v>0</v>
      </c>
      <c r="L98" s="18">
        <v>0</v>
      </c>
      <c r="M98" s="18">
        <v>0</v>
      </c>
      <c r="N98" s="19">
        <v>1.7543859649122806</v>
      </c>
      <c r="O98" s="19">
        <v>0</v>
      </c>
      <c r="P98" s="19">
        <v>0</v>
      </c>
      <c r="Q98" s="19">
        <v>0</v>
      </c>
      <c r="R98" s="19">
        <v>0</v>
      </c>
      <c r="S98" s="18">
        <f t="shared" si="22"/>
        <v>1</v>
      </c>
      <c r="T98" s="18">
        <f t="shared" si="23"/>
        <v>0</v>
      </c>
      <c r="U98" s="18">
        <f t="shared" si="24"/>
        <v>1.0638297872340425</v>
      </c>
      <c r="V98" s="18">
        <f t="shared" si="25"/>
        <v>0</v>
      </c>
      <c r="W98" s="18">
        <v>0</v>
      </c>
      <c r="X98" s="18">
        <v>0</v>
      </c>
      <c r="Y98" s="18">
        <v>0</v>
      </c>
      <c r="Z98" s="18">
        <v>0</v>
      </c>
      <c r="AA98" s="18">
        <v>1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9">
        <f t="shared" si="26"/>
        <v>0</v>
      </c>
      <c r="AN98" s="19">
        <f t="shared" si="38"/>
        <v>0</v>
      </c>
      <c r="AO98" s="19">
        <f t="shared" si="27"/>
        <v>0</v>
      </c>
      <c r="AP98" s="19">
        <f t="shared" si="28"/>
        <v>0</v>
      </c>
      <c r="AQ98" s="19">
        <f t="shared" si="29"/>
        <v>1.6949152542372881</v>
      </c>
      <c r="AR98" s="19">
        <f t="shared" si="30"/>
        <v>0</v>
      </c>
      <c r="AS98" s="19">
        <f t="shared" si="31"/>
        <v>0</v>
      </c>
      <c r="AT98" s="19">
        <f t="shared" si="32"/>
        <v>0</v>
      </c>
      <c r="AU98" s="19">
        <f t="shared" si="33"/>
        <v>0</v>
      </c>
      <c r="AV98" s="19">
        <f t="shared" si="34"/>
        <v>0</v>
      </c>
      <c r="AW98" s="19">
        <f t="shared" si="35"/>
        <v>0</v>
      </c>
      <c r="AX98" s="19">
        <f t="shared" si="39"/>
        <v>0</v>
      </c>
      <c r="AY98" s="19">
        <f t="shared" si="40"/>
        <v>0</v>
      </c>
      <c r="AZ98" s="19">
        <f t="shared" si="41"/>
        <v>0</v>
      </c>
      <c r="BA98" s="19">
        <f t="shared" si="36"/>
        <v>0</v>
      </c>
      <c r="BB98" s="19">
        <f t="shared" si="37"/>
        <v>0</v>
      </c>
    </row>
    <row r="99" spans="1:54" s="20" customFormat="1" x14ac:dyDescent="0.25">
      <c r="A99" s="18" t="s">
        <v>47</v>
      </c>
      <c r="B99" s="18" t="s">
        <v>242</v>
      </c>
      <c r="C99" s="18" t="s">
        <v>764</v>
      </c>
      <c r="D99" s="18" t="s">
        <v>762</v>
      </c>
      <c r="E99" s="18" t="str">
        <f t="shared" si="21"/>
        <v>Synonymous</v>
      </c>
      <c r="F99" s="18"/>
      <c r="G99" s="18">
        <v>1</v>
      </c>
      <c r="H99" s="19">
        <v>0.64102564102564097</v>
      </c>
      <c r="I99" s="18">
        <v>0</v>
      </c>
      <c r="J99" s="18">
        <v>1</v>
      </c>
      <c r="K99" s="18">
        <v>0</v>
      </c>
      <c r="L99" s="18">
        <v>0</v>
      </c>
      <c r="M99" s="18">
        <v>0</v>
      </c>
      <c r="N99" s="19">
        <v>0</v>
      </c>
      <c r="O99" s="19">
        <v>2.6315789473684208</v>
      </c>
      <c r="P99" s="19">
        <v>0</v>
      </c>
      <c r="Q99" s="19">
        <v>0</v>
      </c>
      <c r="R99" s="19">
        <v>0</v>
      </c>
      <c r="S99" s="18">
        <f t="shared" si="22"/>
        <v>1</v>
      </c>
      <c r="T99" s="18">
        <f t="shared" si="23"/>
        <v>0</v>
      </c>
      <c r="U99" s="18">
        <f t="shared" si="24"/>
        <v>1.0638297872340425</v>
      </c>
      <c r="V99" s="18">
        <f t="shared" si="25"/>
        <v>0</v>
      </c>
      <c r="W99" s="18">
        <v>0</v>
      </c>
      <c r="X99" s="18">
        <v>0</v>
      </c>
      <c r="Y99" s="18">
        <v>0</v>
      </c>
      <c r="Z99" s="18">
        <v>0</v>
      </c>
      <c r="AA99" s="18">
        <v>1</v>
      </c>
      <c r="AB99" s="18">
        <v>0</v>
      </c>
      <c r="AC99" s="18">
        <v>0</v>
      </c>
      <c r="AD99" s="18">
        <v>0</v>
      </c>
      <c r="AE99" s="18">
        <v>0</v>
      </c>
      <c r="AF99" s="18">
        <v>0</v>
      </c>
      <c r="AG99" s="18">
        <v>0</v>
      </c>
      <c r="AH99" s="18">
        <v>0</v>
      </c>
      <c r="AI99" s="18">
        <v>0</v>
      </c>
      <c r="AJ99" s="18">
        <v>0</v>
      </c>
      <c r="AK99" s="18">
        <v>0</v>
      </c>
      <c r="AL99" s="18">
        <v>0</v>
      </c>
      <c r="AM99" s="19">
        <f t="shared" si="26"/>
        <v>0</v>
      </c>
      <c r="AN99" s="19">
        <f t="shared" si="38"/>
        <v>0</v>
      </c>
      <c r="AO99" s="19">
        <f t="shared" si="27"/>
        <v>0</v>
      </c>
      <c r="AP99" s="19">
        <f t="shared" si="28"/>
        <v>0</v>
      </c>
      <c r="AQ99" s="19">
        <f t="shared" si="29"/>
        <v>1.6949152542372881</v>
      </c>
      <c r="AR99" s="19">
        <f t="shared" si="30"/>
        <v>0</v>
      </c>
      <c r="AS99" s="19">
        <f t="shared" si="31"/>
        <v>0</v>
      </c>
      <c r="AT99" s="19">
        <f t="shared" si="32"/>
        <v>0</v>
      </c>
      <c r="AU99" s="19">
        <f t="shared" si="33"/>
        <v>0</v>
      </c>
      <c r="AV99" s="19">
        <f t="shared" si="34"/>
        <v>0</v>
      </c>
      <c r="AW99" s="19">
        <f t="shared" si="35"/>
        <v>0</v>
      </c>
      <c r="AX99" s="19">
        <f t="shared" si="39"/>
        <v>0</v>
      </c>
      <c r="AY99" s="19">
        <f t="shared" si="40"/>
        <v>0</v>
      </c>
      <c r="AZ99" s="19">
        <f t="shared" si="41"/>
        <v>0</v>
      </c>
      <c r="BA99" s="19">
        <f t="shared" si="36"/>
        <v>0</v>
      </c>
      <c r="BB99" s="19">
        <f t="shared" si="37"/>
        <v>0</v>
      </c>
    </row>
    <row r="100" spans="1:54" s="20" customFormat="1" x14ac:dyDescent="0.25">
      <c r="A100" s="18" t="s">
        <v>47</v>
      </c>
      <c r="B100" s="18" t="s">
        <v>243</v>
      </c>
      <c r="C100" s="18" t="s">
        <v>764</v>
      </c>
      <c r="D100" s="18" t="s">
        <v>762</v>
      </c>
      <c r="E100" s="18" t="str">
        <f t="shared" si="21"/>
        <v>Non-Synonymous</v>
      </c>
      <c r="F100" s="18" t="s">
        <v>244</v>
      </c>
      <c r="G100" s="18">
        <v>4</v>
      </c>
      <c r="H100" s="19">
        <v>2.5641025641025639</v>
      </c>
      <c r="I100" s="18">
        <v>0</v>
      </c>
      <c r="J100" s="18">
        <v>4</v>
      </c>
      <c r="K100" s="18">
        <v>0</v>
      </c>
      <c r="L100" s="18">
        <v>0</v>
      </c>
      <c r="M100" s="18">
        <v>0</v>
      </c>
      <c r="N100" s="19">
        <v>0</v>
      </c>
      <c r="O100" s="19">
        <v>10.526315789473683</v>
      </c>
      <c r="P100" s="19">
        <v>0</v>
      </c>
      <c r="Q100" s="19">
        <v>0</v>
      </c>
      <c r="R100" s="19">
        <v>0</v>
      </c>
      <c r="S100" s="18">
        <f t="shared" si="22"/>
        <v>4</v>
      </c>
      <c r="T100" s="18">
        <f t="shared" si="23"/>
        <v>0</v>
      </c>
      <c r="U100" s="18">
        <f t="shared" si="24"/>
        <v>4.2553191489361701</v>
      </c>
      <c r="V100" s="18">
        <f t="shared" si="25"/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2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9">
        <f t="shared" si="26"/>
        <v>0</v>
      </c>
      <c r="AN100" s="19">
        <f t="shared" si="38"/>
        <v>0</v>
      </c>
      <c r="AO100" s="19">
        <f t="shared" si="27"/>
        <v>0</v>
      </c>
      <c r="AP100" s="19">
        <f t="shared" si="28"/>
        <v>0</v>
      </c>
      <c r="AQ100" s="19">
        <f t="shared" si="29"/>
        <v>3.3898305084745761</v>
      </c>
      <c r="AR100" s="19">
        <f t="shared" si="30"/>
        <v>0</v>
      </c>
      <c r="AS100" s="19">
        <f t="shared" si="31"/>
        <v>0</v>
      </c>
      <c r="AT100" s="19">
        <f t="shared" si="32"/>
        <v>0</v>
      </c>
      <c r="AU100" s="19">
        <f t="shared" si="33"/>
        <v>0</v>
      </c>
      <c r="AV100" s="19">
        <f t="shared" si="34"/>
        <v>0</v>
      </c>
      <c r="AW100" s="19">
        <f t="shared" si="35"/>
        <v>0</v>
      </c>
      <c r="AX100" s="19">
        <f t="shared" si="39"/>
        <v>0</v>
      </c>
      <c r="AY100" s="19">
        <f t="shared" si="40"/>
        <v>0</v>
      </c>
      <c r="AZ100" s="19">
        <f t="shared" si="41"/>
        <v>0</v>
      </c>
      <c r="BA100" s="19">
        <f t="shared" si="36"/>
        <v>0</v>
      </c>
      <c r="BB100" s="19">
        <f t="shared" si="37"/>
        <v>0</v>
      </c>
    </row>
    <row r="101" spans="1:54" s="20" customFormat="1" x14ac:dyDescent="0.25">
      <c r="A101" s="18" t="s">
        <v>47</v>
      </c>
      <c r="B101" s="18" t="s">
        <v>245</v>
      </c>
      <c r="C101" s="18" t="s">
        <v>764</v>
      </c>
      <c r="D101" s="18" t="s">
        <v>762</v>
      </c>
      <c r="E101" s="18" t="str">
        <f t="shared" si="21"/>
        <v>Synonymous</v>
      </c>
      <c r="F101" s="18"/>
      <c r="G101" s="18">
        <v>1</v>
      </c>
      <c r="H101" s="19">
        <v>0.64102564102564097</v>
      </c>
      <c r="I101" s="18">
        <v>1</v>
      </c>
      <c r="J101" s="18">
        <v>0</v>
      </c>
      <c r="K101" s="18">
        <v>0</v>
      </c>
      <c r="L101" s="18">
        <v>0</v>
      </c>
      <c r="M101" s="18">
        <v>0</v>
      </c>
      <c r="N101" s="19">
        <v>1.7543859649122806</v>
      </c>
      <c r="O101" s="19">
        <v>0</v>
      </c>
      <c r="P101" s="19">
        <v>0</v>
      </c>
      <c r="Q101" s="19">
        <v>0</v>
      </c>
      <c r="R101" s="19">
        <v>0</v>
      </c>
      <c r="S101" s="18">
        <f t="shared" si="22"/>
        <v>1</v>
      </c>
      <c r="T101" s="18">
        <f t="shared" si="23"/>
        <v>0</v>
      </c>
      <c r="U101" s="18">
        <f t="shared" si="24"/>
        <v>1.0638297872340425</v>
      </c>
      <c r="V101" s="18">
        <f t="shared" si="25"/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1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18">
        <v>0</v>
      </c>
      <c r="AK101" s="18">
        <v>0</v>
      </c>
      <c r="AL101" s="18">
        <v>0</v>
      </c>
      <c r="AM101" s="19">
        <f t="shared" si="26"/>
        <v>0</v>
      </c>
      <c r="AN101" s="19">
        <f t="shared" si="38"/>
        <v>0</v>
      </c>
      <c r="AO101" s="19">
        <f t="shared" si="27"/>
        <v>0</v>
      </c>
      <c r="AP101" s="19">
        <f t="shared" si="28"/>
        <v>0</v>
      </c>
      <c r="AQ101" s="19">
        <f t="shared" si="29"/>
        <v>1.6949152542372881</v>
      </c>
      <c r="AR101" s="19">
        <f t="shared" si="30"/>
        <v>0</v>
      </c>
      <c r="AS101" s="19">
        <f t="shared" si="31"/>
        <v>0</v>
      </c>
      <c r="AT101" s="19">
        <f t="shared" si="32"/>
        <v>0</v>
      </c>
      <c r="AU101" s="19">
        <f t="shared" si="33"/>
        <v>0</v>
      </c>
      <c r="AV101" s="19">
        <f t="shared" si="34"/>
        <v>0</v>
      </c>
      <c r="AW101" s="19">
        <f t="shared" si="35"/>
        <v>0</v>
      </c>
      <c r="AX101" s="19">
        <f t="shared" si="39"/>
        <v>0</v>
      </c>
      <c r="AY101" s="19">
        <f t="shared" si="40"/>
        <v>0</v>
      </c>
      <c r="AZ101" s="19">
        <f t="shared" si="41"/>
        <v>0</v>
      </c>
      <c r="BA101" s="19">
        <f t="shared" si="36"/>
        <v>0</v>
      </c>
      <c r="BB101" s="19">
        <f t="shared" si="37"/>
        <v>0</v>
      </c>
    </row>
    <row r="102" spans="1:54" s="21" customFormat="1" x14ac:dyDescent="0.25">
      <c r="A102" s="18" t="s">
        <v>47</v>
      </c>
      <c r="B102" s="18" t="s">
        <v>246</v>
      </c>
      <c r="C102" s="18" t="s">
        <v>764</v>
      </c>
      <c r="D102" s="18" t="s">
        <v>762</v>
      </c>
      <c r="E102" s="18" t="str">
        <f t="shared" si="21"/>
        <v>Non-Synonymous</v>
      </c>
      <c r="F102" s="18" t="s">
        <v>247</v>
      </c>
      <c r="G102" s="18">
        <v>1</v>
      </c>
      <c r="H102" s="19">
        <v>0.64102564102564097</v>
      </c>
      <c r="I102" s="18">
        <v>0</v>
      </c>
      <c r="J102" s="18">
        <v>0</v>
      </c>
      <c r="K102" s="18">
        <v>0</v>
      </c>
      <c r="L102" s="18">
        <v>1</v>
      </c>
      <c r="M102" s="18">
        <v>0</v>
      </c>
      <c r="N102" s="19">
        <v>0</v>
      </c>
      <c r="O102" s="19">
        <v>0</v>
      </c>
      <c r="P102" s="19">
        <v>0</v>
      </c>
      <c r="Q102" s="19">
        <v>1.6949152542372881</v>
      </c>
      <c r="R102" s="19">
        <v>0</v>
      </c>
      <c r="S102" s="18">
        <f t="shared" si="22"/>
        <v>0</v>
      </c>
      <c r="T102" s="18">
        <f t="shared" si="23"/>
        <v>1</v>
      </c>
      <c r="U102" s="18">
        <f t="shared" si="24"/>
        <v>0</v>
      </c>
      <c r="V102" s="18">
        <f t="shared" si="25"/>
        <v>1.6666666666666667</v>
      </c>
      <c r="W102" s="18">
        <v>0</v>
      </c>
      <c r="X102" s="18">
        <v>0</v>
      </c>
      <c r="Y102" s="18">
        <v>0</v>
      </c>
      <c r="Z102" s="18">
        <v>0</v>
      </c>
      <c r="AA102" s="18">
        <v>1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9">
        <f t="shared" si="26"/>
        <v>0</v>
      </c>
      <c r="AN102" s="19">
        <f t="shared" si="38"/>
        <v>0</v>
      </c>
      <c r="AO102" s="19">
        <f t="shared" si="27"/>
        <v>0</v>
      </c>
      <c r="AP102" s="19">
        <f t="shared" si="28"/>
        <v>0</v>
      </c>
      <c r="AQ102" s="19">
        <f t="shared" si="29"/>
        <v>1.6949152542372881</v>
      </c>
      <c r="AR102" s="19">
        <f t="shared" si="30"/>
        <v>0</v>
      </c>
      <c r="AS102" s="19">
        <f t="shared" si="31"/>
        <v>0</v>
      </c>
      <c r="AT102" s="19">
        <f t="shared" si="32"/>
        <v>0</v>
      </c>
      <c r="AU102" s="19">
        <f t="shared" si="33"/>
        <v>0</v>
      </c>
      <c r="AV102" s="19">
        <f t="shared" si="34"/>
        <v>0</v>
      </c>
      <c r="AW102" s="19">
        <f t="shared" si="35"/>
        <v>0</v>
      </c>
      <c r="AX102" s="19">
        <f t="shared" si="39"/>
        <v>0</v>
      </c>
      <c r="AY102" s="19">
        <f t="shared" si="40"/>
        <v>0</v>
      </c>
      <c r="AZ102" s="19">
        <f t="shared" si="41"/>
        <v>0</v>
      </c>
      <c r="BA102" s="19">
        <f t="shared" si="36"/>
        <v>0</v>
      </c>
      <c r="BB102" s="19">
        <f t="shared" si="37"/>
        <v>0</v>
      </c>
    </row>
    <row r="103" spans="1:54" s="20" customFormat="1" x14ac:dyDescent="0.25">
      <c r="A103" s="18" t="s">
        <v>47</v>
      </c>
      <c r="B103" s="18" t="s">
        <v>248</v>
      </c>
      <c r="C103" s="18" t="s">
        <v>764</v>
      </c>
      <c r="D103" s="18" t="s">
        <v>762</v>
      </c>
      <c r="E103" s="18" t="str">
        <f t="shared" si="21"/>
        <v>Non-Synonymous</v>
      </c>
      <c r="F103" s="18" t="s">
        <v>249</v>
      </c>
      <c r="G103" s="18">
        <v>1</v>
      </c>
      <c r="H103" s="19">
        <v>0.64102564102564097</v>
      </c>
      <c r="I103" s="18">
        <v>0</v>
      </c>
      <c r="J103" s="18">
        <v>0</v>
      </c>
      <c r="K103" s="18">
        <v>0</v>
      </c>
      <c r="L103" s="18">
        <v>1</v>
      </c>
      <c r="M103" s="18">
        <v>0</v>
      </c>
      <c r="N103" s="19">
        <v>0</v>
      </c>
      <c r="O103" s="19">
        <v>0</v>
      </c>
      <c r="P103" s="19">
        <v>0</v>
      </c>
      <c r="Q103" s="19">
        <v>1.6949152542372881</v>
      </c>
      <c r="R103" s="19">
        <v>0</v>
      </c>
      <c r="S103" s="18">
        <f t="shared" si="22"/>
        <v>0</v>
      </c>
      <c r="T103" s="18">
        <f t="shared" si="23"/>
        <v>1</v>
      </c>
      <c r="U103" s="18">
        <f t="shared" si="24"/>
        <v>0</v>
      </c>
      <c r="V103" s="18">
        <f t="shared" si="25"/>
        <v>1.6666666666666667</v>
      </c>
      <c r="W103" s="18">
        <v>0</v>
      </c>
      <c r="X103" s="18">
        <v>0</v>
      </c>
      <c r="Y103" s="18">
        <v>0</v>
      </c>
      <c r="Z103" s="18">
        <v>0</v>
      </c>
      <c r="AA103" s="18">
        <v>1</v>
      </c>
      <c r="AB103" s="18">
        <v>0</v>
      </c>
      <c r="AC103" s="18">
        <v>0</v>
      </c>
      <c r="AD103" s="18">
        <v>0</v>
      </c>
      <c r="AE103" s="18">
        <v>0</v>
      </c>
      <c r="AF103" s="18">
        <v>0</v>
      </c>
      <c r="AG103" s="18">
        <v>0</v>
      </c>
      <c r="AH103" s="18">
        <v>0</v>
      </c>
      <c r="AI103" s="18">
        <v>0</v>
      </c>
      <c r="AJ103" s="18">
        <v>0</v>
      </c>
      <c r="AK103" s="18">
        <v>0</v>
      </c>
      <c r="AL103" s="18">
        <v>0</v>
      </c>
      <c r="AM103" s="19">
        <f t="shared" si="26"/>
        <v>0</v>
      </c>
      <c r="AN103" s="19">
        <f t="shared" si="38"/>
        <v>0</v>
      </c>
      <c r="AO103" s="19">
        <f t="shared" si="27"/>
        <v>0</v>
      </c>
      <c r="AP103" s="19">
        <f t="shared" si="28"/>
        <v>0</v>
      </c>
      <c r="AQ103" s="19">
        <f t="shared" si="29"/>
        <v>1.6949152542372881</v>
      </c>
      <c r="AR103" s="19">
        <f t="shared" si="30"/>
        <v>0</v>
      </c>
      <c r="AS103" s="19">
        <f t="shared" si="31"/>
        <v>0</v>
      </c>
      <c r="AT103" s="19">
        <f t="shared" si="32"/>
        <v>0</v>
      </c>
      <c r="AU103" s="19">
        <f t="shared" si="33"/>
        <v>0</v>
      </c>
      <c r="AV103" s="19">
        <f t="shared" si="34"/>
        <v>0</v>
      </c>
      <c r="AW103" s="19">
        <f t="shared" si="35"/>
        <v>0</v>
      </c>
      <c r="AX103" s="19">
        <f t="shared" si="39"/>
        <v>0</v>
      </c>
      <c r="AY103" s="19">
        <f t="shared" si="40"/>
        <v>0</v>
      </c>
      <c r="AZ103" s="19">
        <f t="shared" si="41"/>
        <v>0</v>
      </c>
      <c r="BA103" s="19">
        <f t="shared" si="36"/>
        <v>0</v>
      </c>
      <c r="BB103" s="19">
        <f t="shared" si="37"/>
        <v>0</v>
      </c>
    </row>
    <row r="104" spans="1:54" s="21" customFormat="1" x14ac:dyDescent="0.25">
      <c r="A104" s="18" t="s">
        <v>47</v>
      </c>
      <c r="B104" s="18" t="s">
        <v>252</v>
      </c>
      <c r="C104" s="18" t="s">
        <v>764</v>
      </c>
      <c r="D104" s="18" t="s">
        <v>762</v>
      </c>
      <c r="E104" s="18" t="str">
        <f t="shared" si="21"/>
        <v>Non-Synonymous</v>
      </c>
      <c r="F104" s="18" t="s">
        <v>253</v>
      </c>
      <c r="G104" s="18">
        <v>1</v>
      </c>
      <c r="H104" s="19">
        <v>0.64102564102564097</v>
      </c>
      <c r="I104" s="18">
        <v>1</v>
      </c>
      <c r="J104" s="18">
        <v>0</v>
      </c>
      <c r="K104" s="18">
        <v>0</v>
      </c>
      <c r="L104" s="18">
        <v>0</v>
      </c>
      <c r="M104" s="18">
        <v>0</v>
      </c>
      <c r="N104" s="19">
        <v>1.7543859649122806</v>
      </c>
      <c r="O104" s="19">
        <v>0</v>
      </c>
      <c r="P104" s="19">
        <v>0</v>
      </c>
      <c r="Q104" s="19">
        <v>0</v>
      </c>
      <c r="R104" s="19">
        <v>0</v>
      </c>
      <c r="S104" s="18">
        <f t="shared" si="22"/>
        <v>1</v>
      </c>
      <c r="T104" s="18">
        <f t="shared" si="23"/>
        <v>0</v>
      </c>
      <c r="U104" s="18">
        <f t="shared" si="24"/>
        <v>1.0638297872340425</v>
      </c>
      <c r="V104" s="18">
        <f t="shared" si="25"/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4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9">
        <f t="shared" si="26"/>
        <v>0</v>
      </c>
      <c r="AN104" s="19">
        <f t="shared" si="38"/>
        <v>0</v>
      </c>
      <c r="AO104" s="19">
        <f t="shared" si="27"/>
        <v>0</v>
      </c>
      <c r="AP104" s="19">
        <f t="shared" si="28"/>
        <v>0</v>
      </c>
      <c r="AQ104" s="19">
        <f t="shared" si="29"/>
        <v>0</v>
      </c>
      <c r="AR104" s="19">
        <f t="shared" si="30"/>
        <v>57.142857142857139</v>
      </c>
      <c r="AS104" s="19">
        <f t="shared" si="31"/>
        <v>0</v>
      </c>
      <c r="AT104" s="19">
        <f t="shared" si="32"/>
        <v>0</v>
      </c>
      <c r="AU104" s="19">
        <f t="shared" si="33"/>
        <v>0</v>
      </c>
      <c r="AV104" s="19">
        <f t="shared" si="34"/>
        <v>0</v>
      </c>
      <c r="AW104" s="19">
        <f t="shared" si="35"/>
        <v>0</v>
      </c>
      <c r="AX104" s="19">
        <f t="shared" si="39"/>
        <v>0</v>
      </c>
      <c r="AY104" s="19">
        <f t="shared" si="40"/>
        <v>0</v>
      </c>
      <c r="AZ104" s="19">
        <f t="shared" si="41"/>
        <v>0</v>
      </c>
      <c r="BA104" s="19">
        <f t="shared" si="36"/>
        <v>0</v>
      </c>
      <c r="BB104" s="19">
        <f t="shared" si="37"/>
        <v>0</v>
      </c>
    </row>
    <row r="105" spans="1:54" s="20" customFormat="1" x14ac:dyDescent="0.25">
      <c r="A105" s="18" t="s">
        <v>47</v>
      </c>
      <c r="B105" s="18" t="s">
        <v>254</v>
      </c>
      <c r="C105" s="18" t="s">
        <v>764</v>
      </c>
      <c r="D105" s="18" t="s">
        <v>762</v>
      </c>
      <c r="E105" s="18" t="str">
        <f t="shared" si="21"/>
        <v>Synonymous</v>
      </c>
      <c r="F105" s="18"/>
      <c r="G105" s="18">
        <v>1</v>
      </c>
      <c r="H105" s="19">
        <v>0.64102564102564097</v>
      </c>
      <c r="I105" s="18">
        <v>0</v>
      </c>
      <c r="J105" s="18">
        <v>1</v>
      </c>
      <c r="K105" s="18">
        <v>0</v>
      </c>
      <c r="L105" s="18">
        <v>0</v>
      </c>
      <c r="M105" s="18">
        <v>0</v>
      </c>
      <c r="N105" s="19">
        <v>0</v>
      </c>
      <c r="O105" s="19">
        <v>2.6315789473684208</v>
      </c>
      <c r="P105" s="19">
        <v>0</v>
      </c>
      <c r="Q105" s="19">
        <v>0</v>
      </c>
      <c r="R105" s="19">
        <v>0</v>
      </c>
      <c r="S105" s="18">
        <f t="shared" si="22"/>
        <v>1</v>
      </c>
      <c r="T105" s="18">
        <f t="shared" si="23"/>
        <v>0</v>
      </c>
      <c r="U105" s="18">
        <f t="shared" si="24"/>
        <v>1.0638297872340425</v>
      </c>
      <c r="V105" s="18">
        <f t="shared" si="25"/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1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0</v>
      </c>
      <c r="AJ105" s="18">
        <v>0</v>
      </c>
      <c r="AK105" s="18">
        <v>0</v>
      </c>
      <c r="AL105" s="18">
        <v>0</v>
      </c>
      <c r="AM105" s="19">
        <f t="shared" si="26"/>
        <v>0</v>
      </c>
      <c r="AN105" s="19">
        <f t="shared" si="38"/>
        <v>0</v>
      </c>
      <c r="AO105" s="19">
        <f t="shared" si="27"/>
        <v>0</v>
      </c>
      <c r="AP105" s="19">
        <f t="shared" si="28"/>
        <v>0</v>
      </c>
      <c r="AQ105" s="19">
        <f t="shared" si="29"/>
        <v>1.6949152542372881</v>
      </c>
      <c r="AR105" s="19">
        <f t="shared" si="30"/>
        <v>0</v>
      </c>
      <c r="AS105" s="19">
        <f t="shared" si="31"/>
        <v>0</v>
      </c>
      <c r="AT105" s="19">
        <f t="shared" si="32"/>
        <v>0</v>
      </c>
      <c r="AU105" s="19">
        <f t="shared" si="33"/>
        <v>0</v>
      </c>
      <c r="AV105" s="19">
        <f t="shared" si="34"/>
        <v>0</v>
      </c>
      <c r="AW105" s="19">
        <f t="shared" si="35"/>
        <v>0</v>
      </c>
      <c r="AX105" s="19">
        <f t="shared" si="39"/>
        <v>0</v>
      </c>
      <c r="AY105" s="19">
        <f t="shared" si="40"/>
        <v>0</v>
      </c>
      <c r="AZ105" s="19">
        <f t="shared" si="41"/>
        <v>0</v>
      </c>
      <c r="BA105" s="19">
        <f t="shared" si="36"/>
        <v>0</v>
      </c>
      <c r="BB105" s="19">
        <f t="shared" si="37"/>
        <v>0</v>
      </c>
    </row>
    <row r="106" spans="1:54" s="20" customFormat="1" x14ac:dyDescent="0.25">
      <c r="A106" s="18" t="s">
        <v>47</v>
      </c>
      <c r="B106" s="18" t="s">
        <v>264</v>
      </c>
      <c r="C106" s="18" t="s">
        <v>764</v>
      </c>
      <c r="D106" s="18" t="s">
        <v>762</v>
      </c>
      <c r="E106" s="18" t="str">
        <f t="shared" si="21"/>
        <v>Synonymous</v>
      </c>
      <c r="F106" s="18"/>
      <c r="G106" s="18">
        <v>1</v>
      </c>
      <c r="H106" s="19">
        <v>0.64102564102564097</v>
      </c>
      <c r="I106" s="18">
        <v>0</v>
      </c>
      <c r="J106" s="18">
        <v>0</v>
      </c>
      <c r="K106" s="18">
        <v>0</v>
      </c>
      <c r="L106" s="18">
        <v>1</v>
      </c>
      <c r="M106" s="18">
        <v>0</v>
      </c>
      <c r="N106" s="19">
        <v>0</v>
      </c>
      <c r="O106" s="19">
        <v>0</v>
      </c>
      <c r="P106" s="19">
        <v>0</v>
      </c>
      <c r="Q106" s="19">
        <v>1.6949152542372881</v>
      </c>
      <c r="R106" s="19">
        <v>0</v>
      </c>
      <c r="S106" s="18">
        <f t="shared" si="22"/>
        <v>0</v>
      </c>
      <c r="T106" s="18">
        <f t="shared" si="23"/>
        <v>1</v>
      </c>
      <c r="U106" s="18">
        <f t="shared" si="24"/>
        <v>0</v>
      </c>
      <c r="V106" s="18">
        <f t="shared" si="25"/>
        <v>1.6666666666666667</v>
      </c>
      <c r="W106" s="18">
        <v>0</v>
      </c>
      <c r="X106" s="18">
        <v>3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2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9">
        <f t="shared" si="26"/>
        <v>0</v>
      </c>
      <c r="AN106" s="19">
        <f t="shared" si="38"/>
        <v>100</v>
      </c>
      <c r="AO106" s="19">
        <f t="shared" si="27"/>
        <v>0</v>
      </c>
      <c r="AP106" s="19">
        <f t="shared" si="28"/>
        <v>0</v>
      </c>
      <c r="AQ106" s="19">
        <f t="shared" si="29"/>
        <v>0</v>
      </c>
      <c r="AR106" s="19">
        <f t="shared" si="30"/>
        <v>0</v>
      </c>
      <c r="AS106" s="19">
        <f t="shared" si="31"/>
        <v>0</v>
      </c>
      <c r="AT106" s="19">
        <f t="shared" si="32"/>
        <v>0</v>
      </c>
      <c r="AU106" s="19">
        <f t="shared" si="33"/>
        <v>0</v>
      </c>
      <c r="AV106" s="19">
        <f t="shared" si="34"/>
        <v>0</v>
      </c>
      <c r="AW106" s="19">
        <f t="shared" si="35"/>
        <v>40</v>
      </c>
      <c r="AX106" s="19">
        <f t="shared" si="39"/>
        <v>0</v>
      </c>
      <c r="AY106" s="19">
        <f t="shared" si="40"/>
        <v>0</v>
      </c>
      <c r="AZ106" s="19">
        <f t="shared" si="41"/>
        <v>0</v>
      </c>
      <c r="BA106" s="19">
        <f t="shared" si="36"/>
        <v>0</v>
      </c>
      <c r="BB106" s="19">
        <f t="shared" si="37"/>
        <v>0</v>
      </c>
    </row>
    <row r="107" spans="1:54" s="20" customFormat="1" x14ac:dyDescent="0.25">
      <c r="A107" s="18" t="s">
        <v>47</v>
      </c>
      <c r="B107" s="18" t="s">
        <v>265</v>
      </c>
      <c r="C107" s="18" t="s">
        <v>764</v>
      </c>
      <c r="D107" s="18" t="s">
        <v>762</v>
      </c>
      <c r="E107" s="18" t="str">
        <f t="shared" si="21"/>
        <v>Non-Synonymous</v>
      </c>
      <c r="F107" s="18" t="s">
        <v>266</v>
      </c>
      <c r="G107" s="18">
        <v>1</v>
      </c>
      <c r="H107" s="19">
        <v>0.64102564102564097</v>
      </c>
      <c r="I107" s="18">
        <v>0</v>
      </c>
      <c r="J107" s="18">
        <v>0</v>
      </c>
      <c r="K107" s="18">
        <v>0</v>
      </c>
      <c r="L107" s="18">
        <v>1</v>
      </c>
      <c r="M107" s="18">
        <v>0</v>
      </c>
      <c r="N107" s="19">
        <v>0</v>
      </c>
      <c r="O107" s="19">
        <v>0</v>
      </c>
      <c r="P107" s="19">
        <v>0</v>
      </c>
      <c r="Q107" s="19">
        <v>1.6949152542372881</v>
      </c>
      <c r="R107" s="19">
        <v>0</v>
      </c>
      <c r="S107" s="18">
        <f t="shared" si="22"/>
        <v>0</v>
      </c>
      <c r="T107" s="18">
        <f t="shared" si="23"/>
        <v>1</v>
      </c>
      <c r="U107" s="18">
        <f t="shared" si="24"/>
        <v>0</v>
      </c>
      <c r="V107" s="18">
        <f t="shared" si="25"/>
        <v>1.6666666666666667</v>
      </c>
      <c r="W107" s="18">
        <v>14</v>
      </c>
      <c r="X107" s="18">
        <v>0</v>
      </c>
      <c r="Y107" s="18">
        <v>0</v>
      </c>
      <c r="Z107" s="18">
        <v>0</v>
      </c>
      <c r="AA107" s="18">
        <v>0</v>
      </c>
      <c r="AB107" s="18">
        <v>0</v>
      </c>
      <c r="AC107" s="18">
        <v>0</v>
      </c>
      <c r="AD107" s="18">
        <v>0</v>
      </c>
      <c r="AE107" s="18">
        <v>0</v>
      </c>
      <c r="AF107" s="18">
        <v>1</v>
      </c>
      <c r="AG107" s="18">
        <v>0</v>
      </c>
      <c r="AH107" s="18">
        <v>0</v>
      </c>
      <c r="AI107" s="18">
        <v>0</v>
      </c>
      <c r="AJ107" s="18">
        <v>0</v>
      </c>
      <c r="AK107" s="18">
        <v>0</v>
      </c>
      <c r="AL107" s="18">
        <v>0</v>
      </c>
      <c r="AM107" s="19">
        <f t="shared" si="26"/>
        <v>31.111111111111111</v>
      </c>
      <c r="AN107" s="19">
        <f t="shared" si="38"/>
        <v>0</v>
      </c>
      <c r="AO107" s="19">
        <f t="shared" si="27"/>
        <v>0</v>
      </c>
      <c r="AP107" s="19">
        <f t="shared" si="28"/>
        <v>0</v>
      </c>
      <c r="AQ107" s="19">
        <f t="shared" si="29"/>
        <v>0</v>
      </c>
      <c r="AR107" s="19">
        <f t="shared" si="30"/>
        <v>0</v>
      </c>
      <c r="AS107" s="19">
        <f t="shared" si="31"/>
        <v>0</v>
      </c>
      <c r="AT107" s="19">
        <f t="shared" si="32"/>
        <v>0</v>
      </c>
      <c r="AU107" s="19">
        <f t="shared" si="33"/>
        <v>0</v>
      </c>
      <c r="AV107" s="19">
        <f t="shared" si="34"/>
        <v>16.666666666666664</v>
      </c>
      <c r="AW107" s="19">
        <f t="shared" si="35"/>
        <v>0</v>
      </c>
      <c r="AX107" s="19">
        <f t="shared" si="39"/>
        <v>0</v>
      </c>
      <c r="AY107" s="19">
        <f t="shared" si="40"/>
        <v>0</v>
      </c>
      <c r="AZ107" s="19">
        <f t="shared" si="41"/>
        <v>0</v>
      </c>
      <c r="BA107" s="19">
        <f t="shared" si="36"/>
        <v>0</v>
      </c>
      <c r="BB107" s="19">
        <f t="shared" si="37"/>
        <v>0</v>
      </c>
    </row>
    <row r="108" spans="1:54" s="21" customFormat="1" x14ac:dyDescent="0.25">
      <c r="A108" s="18" t="s">
        <v>47</v>
      </c>
      <c r="B108" s="18" t="s">
        <v>67</v>
      </c>
      <c r="C108" s="18" t="s">
        <v>764</v>
      </c>
      <c r="D108" s="18" t="s">
        <v>762</v>
      </c>
      <c r="E108" s="18" t="str">
        <f t="shared" si="21"/>
        <v>Non-Synonymous</v>
      </c>
      <c r="F108" s="18" t="s">
        <v>68</v>
      </c>
      <c r="G108" s="18">
        <v>8</v>
      </c>
      <c r="H108" s="19">
        <v>5.1282051282051277</v>
      </c>
      <c r="I108" s="18">
        <v>0</v>
      </c>
      <c r="J108" s="18">
        <v>0</v>
      </c>
      <c r="K108" s="18">
        <v>0</v>
      </c>
      <c r="L108" s="18">
        <v>8</v>
      </c>
      <c r="M108" s="18">
        <v>0</v>
      </c>
      <c r="N108" s="19">
        <v>0</v>
      </c>
      <c r="O108" s="19">
        <v>0</v>
      </c>
      <c r="P108" s="19">
        <v>0</v>
      </c>
      <c r="Q108" s="19">
        <v>13.559322033898304</v>
      </c>
      <c r="R108" s="19">
        <v>0</v>
      </c>
      <c r="S108" s="18">
        <f t="shared" si="22"/>
        <v>0</v>
      </c>
      <c r="T108" s="18">
        <f t="shared" si="23"/>
        <v>8</v>
      </c>
      <c r="U108" s="18">
        <f t="shared" si="24"/>
        <v>0</v>
      </c>
      <c r="V108" s="18">
        <f t="shared" si="25"/>
        <v>13.333333333333334</v>
      </c>
      <c r="W108" s="18">
        <v>3</v>
      </c>
      <c r="X108" s="18">
        <v>0</v>
      </c>
      <c r="Y108" s="18">
        <v>0</v>
      </c>
      <c r="Z108" s="18">
        <v>0</v>
      </c>
      <c r="AA108" s="18">
        <v>0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9">
        <f t="shared" si="26"/>
        <v>6.666666666666667</v>
      </c>
      <c r="AN108" s="19">
        <f t="shared" si="38"/>
        <v>0</v>
      </c>
      <c r="AO108" s="19">
        <f t="shared" si="27"/>
        <v>0</v>
      </c>
      <c r="AP108" s="19">
        <f t="shared" si="28"/>
        <v>0</v>
      </c>
      <c r="AQ108" s="19">
        <f t="shared" si="29"/>
        <v>0</v>
      </c>
      <c r="AR108" s="19">
        <f t="shared" si="30"/>
        <v>0</v>
      </c>
      <c r="AS108" s="19">
        <f t="shared" si="31"/>
        <v>0</v>
      </c>
      <c r="AT108" s="19">
        <f t="shared" si="32"/>
        <v>0</v>
      </c>
      <c r="AU108" s="19">
        <f t="shared" si="33"/>
        <v>0</v>
      </c>
      <c r="AV108" s="19">
        <f t="shared" si="34"/>
        <v>0</v>
      </c>
      <c r="AW108" s="19">
        <f t="shared" si="35"/>
        <v>0</v>
      </c>
      <c r="AX108" s="19">
        <f t="shared" si="39"/>
        <v>0</v>
      </c>
      <c r="AY108" s="19">
        <f t="shared" si="40"/>
        <v>0</v>
      </c>
      <c r="AZ108" s="19">
        <f t="shared" si="41"/>
        <v>0</v>
      </c>
      <c r="BA108" s="19">
        <f t="shared" si="36"/>
        <v>0</v>
      </c>
      <c r="BB108" s="19">
        <f t="shared" si="37"/>
        <v>0</v>
      </c>
    </row>
    <row r="109" spans="1:54" s="21" customFormat="1" x14ac:dyDescent="0.25">
      <c r="A109" s="18" t="s">
        <v>47</v>
      </c>
      <c r="B109" s="18" t="s">
        <v>270</v>
      </c>
      <c r="C109" s="18" t="s">
        <v>764</v>
      </c>
      <c r="D109" s="18" t="s">
        <v>762</v>
      </c>
      <c r="E109" s="18" t="str">
        <f t="shared" si="21"/>
        <v>Synonymous</v>
      </c>
      <c r="F109" s="18"/>
      <c r="G109" s="18">
        <v>1</v>
      </c>
      <c r="H109" s="19">
        <v>0.64102564102564097</v>
      </c>
      <c r="I109" s="18">
        <v>1</v>
      </c>
      <c r="J109" s="18">
        <v>0</v>
      </c>
      <c r="K109" s="18">
        <v>0</v>
      </c>
      <c r="L109" s="18">
        <v>0</v>
      </c>
      <c r="M109" s="18">
        <v>0</v>
      </c>
      <c r="N109" s="19">
        <v>1.7543859649122806</v>
      </c>
      <c r="O109" s="19">
        <v>0</v>
      </c>
      <c r="P109" s="19">
        <v>0</v>
      </c>
      <c r="Q109" s="19">
        <v>0</v>
      </c>
      <c r="R109" s="19">
        <v>0</v>
      </c>
      <c r="S109" s="18">
        <f t="shared" si="22"/>
        <v>1</v>
      </c>
      <c r="T109" s="18">
        <f t="shared" si="23"/>
        <v>0</v>
      </c>
      <c r="U109" s="18">
        <f t="shared" si="24"/>
        <v>1.0638297872340425</v>
      </c>
      <c r="V109" s="18">
        <f t="shared" si="25"/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0</v>
      </c>
      <c r="AB109" s="18">
        <v>0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 s="18">
        <v>0</v>
      </c>
      <c r="AK109" s="18">
        <v>0</v>
      </c>
      <c r="AL109" s="18">
        <v>0</v>
      </c>
      <c r="AM109" s="19">
        <f t="shared" si="26"/>
        <v>0</v>
      </c>
      <c r="AN109" s="19">
        <f t="shared" si="38"/>
        <v>0</v>
      </c>
      <c r="AO109" s="19">
        <f t="shared" si="27"/>
        <v>0</v>
      </c>
      <c r="AP109" s="19">
        <f t="shared" si="28"/>
        <v>0</v>
      </c>
      <c r="AQ109" s="19">
        <f t="shared" si="29"/>
        <v>0</v>
      </c>
      <c r="AR109" s="19">
        <f t="shared" si="30"/>
        <v>0</v>
      </c>
      <c r="AS109" s="19">
        <f t="shared" si="31"/>
        <v>0</v>
      </c>
      <c r="AT109" s="19">
        <f t="shared" si="32"/>
        <v>0</v>
      </c>
      <c r="AU109" s="19">
        <f t="shared" si="33"/>
        <v>0</v>
      </c>
      <c r="AV109" s="19">
        <f t="shared" si="34"/>
        <v>0</v>
      </c>
      <c r="AW109" s="19">
        <f t="shared" si="35"/>
        <v>0</v>
      </c>
      <c r="AX109" s="19">
        <f t="shared" si="39"/>
        <v>0</v>
      </c>
      <c r="AY109" s="19">
        <f t="shared" si="40"/>
        <v>0</v>
      </c>
      <c r="AZ109" s="19">
        <f t="shared" si="41"/>
        <v>0</v>
      </c>
      <c r="BA109" s="19">
        <f t="shared" si="36"/>
        <v>0</v>
      </c>
      <c r="BB109" s="19">
        <f t="shared" si="37"/>
        <v>0</v>
      </c>
    </row>
    <row r="110" spans="1:54" s="20" customFormat="1" x14ac:dyDescent="0.25">
      <c r="A110" s="18" t="s">
        <v>47</v>
      </c>
      <c r="B110" s="18" t="s">
        <v>271</v>
      </c>
      <c r="C110" s="18" t="s">
        <v>764</v>
      </c>
      <c r="D110" s="18" t="s">
        <v>762</v>
      </c>
      <c r="E110" s="18" t="str">
        <f t="shared" si="21"/>
        <v>Synonymous</v>
      </c>
      <c r="F110" s="18"/>
      <c r="G110" s="18">
        <v>1</v>
      </c>
      <c r="H110" s="19">
        <v>0.64102564102564097</v>
      </c>
      <c r="I110" s="18">
        <v>0</v>
      </c>
      <c r="J110" s="18">
        <v>0</v>
      </c>
      <c r="K110" s="18">
        <v>0</v>
      </c>
      <c r="L110" s="18">
        <v>1</v>
      </c>
      <c r="M110" s="18">
        <v>0</v>
      </c>
      <c r="N110" s="19">
        <v>0</v>
      </c>
      <c r="O110" s="19">
        <v>0</v>
      </c>
      <c r="P110" s="19">
        <v>0</v>
      </c>
      <c r="Q110" s="19">
        <v>1.6949152542372881</v>
      </c>
      <c r="R110" s="19">
        <v>0</v>
      </c>
      <c r="S110" s="18">
        <f t="shared" si="22"/>
        <v>0</v>
      </c>
      <c r="T110" s="18">
        <f t="shared" si="23"/>
        <v>1</v>
      </c>
      <c r="U110" s="18">
        <f t="shared" si="24"/>
        <v>0</v>
      </c>
      <c r="V110" s="18">
        <f t="shared" si="25"/>
        <v>1.6666666666666667</v>
      </c>
      <c r="W110" s="18">
        <v>0</v>
      </c>
      <c r="X110" s="18">
        <v>0</v>
      </c>
      <c r="Y110" s="18">
        <v>0</v>
      </c>
      <c r="Z110" s="18">
        <v>0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9">
        <f t="shared" si="26"/>
        <v>0</v>
      </c>
      <c r="AN110" s="19">
        <f t="shared" si="38"/>
        <v>0</v>
      </c>
      <c r="AO110" s="19">
        <f t="shared" si="27"/>
        <v>0</v>
      </c>
      <c r="AP110" s="19">
        <f t="shared" si="28"/>
        <v>0</v>
      </c>
      <c r="AQ110" s="19">
        <f t="shared" si="29"/>
        <v>0</v>
      </c>
      <c r="AR110" s="19">
        <f t="shared" si="30"/>
        <v>0</v>
      </c>
      <c r="AS110" s="19">
        <f t="shared" si="31"/>
        <v>0</v>
      </c>
      <c r="AT110" s="19">
        <f t="shared" si="32"/>
        <v>0</v>
      </c>
      <c r="AU110" s="19">
        <f t="shared" si="33"/>
        <v>0</v>
      </c>
      <c r="AV110" s="19">
        <f t="shared" si="34"/>
        <v>0</v>
      </c>
      <c r="AW110" s="19">
        <f t="shared" si="35"/>
        <v>0</v>
      </c>
      <c r="AX110" s="19">
        <f t="shared" si="39"/>
        <v>0</v>
      </c>
      <c r="AY110" s="19">
        <f t="shared" si="40"/>
        <v>0</v>
      </c>
      <c r="AZ110" s="19">
        <f t="shared" si="41"/>
        <v>0</v>
      </c>
      <c r="BA110" s="19">
        <f t="shared" si="36"/>
        <v>0</v>
      </c>
      <c r="BB110" s="19">
        <f t="shared" si="37"/>
        <v>0</v>
      </c>
    </row>
    <row r="111" spans="1:54" s="21" customFormat="1" x14ac:dyDescent="0.25">
      <c r="A111" s="18" t="s">
        <v>47</v>
      </c>
      <c r="B111" s="18" t="s">
        <v>275</v>
      </c>
      <c r="C111" s="18" t="s">
        <v>764</v>
      </c>
      <c r="D111" s="18" t="s">
        <v>762</v>
      </c>
      <c r="E111" s="18" t="str">
        <f t="shared" si="21"/>
        <v>Non-Synonymous</v>
      </c>
      <c r="F111" s="18" t="s">
        <v>276</v>
      </c>
      <c r="G111" s="18">
        <v>1</v>
      </c>
      <c r="H111" s="19">
        <v>0.64102564102564097</v>
      </c>
      <c r="I111" s="18">
        <v>1</v>
      </c>
      <c r="J111" s="18">
        <v>0</v>
      </c>
      <c r="K111" s="18">
        <v>0</v>
      </c>
      <c r="L111" s="18">
        <v>0</v>
      </c>
      <c r="M111" s="18">
        <v>0</v>
      </c>
      <c r="N111" s="19">
        <v>1.7543859649122806</v>
      </c>
      <c r="O111" s="19">
        <v>0</v>
      </c>
      <c r="P111" s="19">
        <v>0</v>
      </c>
      <c r="Q111" s="19">
        <v>0</v>
      </c>
      <c r="R111" s="19">
        <v>0</v>
      </c>
      <c r="S111" s="18">
        <f t="shared" si="22"/>
        <v>1</v>
      </c>
      <c r="T111" s="18">
        <f t="shared" si="23"/>
        <v>0</v>
      </c>
      <c r="U111" s="18">
        <f t="shared" si="24"/>
        <v>1.0638297872340425</v>
      </c>
      <c r="V111" s="18">
        <f t="shared" si="25"/>
        <v>0</v>
      </c>
      <c r="W111" s="18">
        <v>0</v>
      </c>
      <c r="X111" s="18">
        <v>0</v>
      </c>
      <c r="Y111" s="18">
        <v>0</v>
      </c>
      <c r="Z111" s="18">
        <v>0</v>
      </c>
      <c r="AA111" s="18">
        <v>1</v>
      </c>
      <c r="AB111" s="18">
        <v>0</v>
      </c>
      <c r="AC111" s="18">
        <v>0</v>
      </c>
      <c r="AD111" s="18">
        <v>0</v>
      </c>
      <c r="AE111" s="18">
        <v>0</v>
      </c>
      <c r="AF111" s="18">
        <v>0</v>
      </c>
      <c r="AG111" s="18">
        <v>0</v>
      </c>
      <c r="AH111" s="18">
        <v>0</v>
      </c>
      <c r="AI111" s="18">
        <v>0</v>
      </c>
      <c r="AJ111" s="18">
        <v>0</v>
      </c>
      <c r="AK111" s="18">
        <v>0</v>
      </c>
      <c r="AL111" s="18">
        <v>0</v>
      </c>
      <c r="AM111" s="19">
        <f t="shared" si="26"/>
        <v>0</v>
      </c>
      <c r="AN111" s="19">
        <f t="shared" si="38"/>
        <v>0</v>
      </c>
      <c r="AO111" s="19">
        <f t="shared" si="27"/>
        <v>0</v>
      </c>
      <c r="AP111" s="19">
        <f t="shared" si="28"/>
        <v>0</v>
      </c>
      <c r="AQ111" s="19">
        <f t="shared" si="29"/>
        <v>1.6949152542372881</v>
      </c>
      <c r="AR111" s="19">
        <f t="shared" si="30"/>
        <v>0</v>
      </c>
      <c r="AS111" s="19">
        <f t="shared" si="31"/>
        <v>0</v>
      </c>
      <c r="AT111" s="19">
        <f t="shared" si="32"/>
        <v>0</v>
      </c>
      <c r="AU111" s="19">
        <f t="shared" si="33"/>
        <v>0</v>
      </c>
      <c r="AV111" s="19">
        <f t="shared" si="34"/>
        <v>0</v>
      </c>
      <c r="AW111" s="19">
        <f t="shared" si="35"/>
        <v>0</v>
      </c>
      <c r="AX111" s="19">
        <f t="shared" si="39"/>
        <v>0</v>
      </c>
      <c r="AY111" s="19">
        <f t="shared" si="40"/>
        <v>0</v>
      </c>
      <c r="AZ111" s="19">
        <f t="shared" si="41"/>
        <v>0</v>
      </c>
      <c r="BA111" s="19">
        <f t="shared" si="36"/>
        <v>0</v>
      </c>
      <c r="BB111" s="19">
        <f t="shared" si="37"/>
        <v>0</v>
      </c>
    </row>
    <row r="112" spans="1:54" s="20" customFormat="1" x14ac:dyDescent="0.25">
      <c r="A112" s="18" t="s">
        <v>47</v>
      </c>
      <c r="B112" s="18" t="s">
        <v>69</v>
      </c>
      <c r="C112" s="18" t="s">
        <v>764</v>
      </c>
      <c r="D112" s="18" t="s">
        <v>762</v>
      </c>
      <c r="E112" s="18" t="str">
        <f t="shared" si="21"/>
        <v>Non-Synonymous</v>
      </c>
      <c r="F112" s="18" t="s">
        <v>70</v>
      </c>
      <c r="G112" s="18">
        <v>1</v>
      </c>
      <c r="H112" s="19">
        <v>0.64102564102564097</v>
      </c>
      <c r="I112" s="18">
        <v>0</v>
      </c>
      <c r="J112" s="18">
        <v>1</v>
      </c>
      <c r="K112" s="18">
        <v>0</v>
      </c>
      <c r="L112" s="18">
        <v>0</v>
      </c>
      <c r="M112" s="18">
        <v>0</v>
      </c>
      <c r="N112" s="19">
        <v>0</v>
      </c>
      <c r="O112" s="19">
        <v>2.6315789473684208</v>
      </c>
      <c r="P112" s="19">
        <v>0</v>
      </c>
      <c r="Q112" s="19">
        <v>0</v>
      </c>
      <c r="R112" s="19">
        <v>0</v>
      </c>
      <c r="S112" s="18">
        <f t="shared" si="22"/>
        <v>1</v>
      </c>
      <c r="T112" s="18">
        <f t="shared" si="23"/>
        <v>0</v>
      </c>
      <c r="U112" s="18">
        <f t="shared" si="24"/>
        <v>1.0638297872340425</v>
      </c>
      <c r="V112" s="18">
        <f t="shared" si="25"/>
        <v>0</v>
      </c>
      <c r="W112" s="18">
        <v>0</v>
      </c>
      <c r="X112" s="18">
        <v>0</v>
      </c>
      <c r="Y112" s="18">
        <v>2</v>
      </c>
      <c r="Z112" s="18">
        <v>0</v>
      </c>
      <c r="AA112" s="18">
        <v>0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9">
        <f t="shared" si="26"/>
        <v>0</v>
      </c>
      <c r="AN112" s="19">
        <f t="shared" si="38"/>
        <v>0</v>
      </c>
      <c r="AO112" s="19">
        <f t="shared" si="27"/>
        <v>10.526315789473683</v>
      </c>
      <c r="AP112" s="19">
        <f t="shared" si="28"/>
        <v>0</v>
      </c>
      <c r="AQ112" s="19">
        <f t="shared" si="29"/>
        <v>0</v>
      </c>
      <c r="AR112" s="19">
        <f t="shared" si="30"/>
        <v>0</v>
      </c>
      <c r="AS112" s="19">
        <f t="shared" si="31"/>
        <v>0</v>
      </c>
      <c r="AT112" s="19">
        <f t="shared" si="32"/>
        <v>0</v>
      </c>
      <c r="AU112" s="19">
        <f t="shared" si="33"/>
        <v>0</v>
      </c>
      <c r="AV112" s="19">
        <f t="shared" si="34"/>
        <v>0</v>
      </c>
      <c r="AW112" s="19">
        <f t="shared" si="35"/>
        <v>0</v>
      </c>
      <c r="AX112" s="19">
        <f t="shared" si="39"/>
        <v>0</v>
      </c>
      <c r="AY112" s="19">
        <f t="shared" si="40"/>
        <v>0</v>
      </c>
      <c r="AZ112" s="19">
        <f t="shared" si="41"/>
        <v>0</v>
      </c>
      <c r="BA112" s="19">
        <f t="shared" si="36"/>
        <v>0</v>
      </c>
      <c r="BB112" s="19">
        <f t="shared" si="37"/>
        <v>0</v>
      </c>
    </row>
    <row r="113" spans="1:54" s="21" customFormat="1" x14ac:dyDescent="0.25">
      <c r="A113" s="18" t="s">
        <v>47</v>
      </c>
      <c r="B113" s="18" t="s">
        <v>277</v>
      </c>
      <c r="C113" s="18" t="s">
        <v>764</v>
      </c>
      <c r="D113" s="18" t="s">
        <v>762</v>
      </c>
      <c r="E113" s="18" t="str">
        <f t="shared" si="21"/>
        <v>Non-Synonymous</v>
      </c>
      <c r="F113" s="18" t="s">
        <v>278</v>
      </c>
      <c r="G113" s="18">
        <v>2</v>
      </c>
      <c r="H113" s="19">
        <v>1.2820512820512819</v>
      </c>
      <c r="I113" s="18">
        <v>0</v>
      </c>
      <c r="J113" s="18">
        <v>0</v>
      </c>
      <c r="K113" s="18">
        <v>0</v>
      </c>
      <c r="L113" s="18">
        <v>2</v>
      </c>
      <c r="M113" s="18">
        <v>0</v>
      </c>
      <c r="N113" s="19">
        <v>0</v>
      </c>
      <c r="O113" s="19">
        <v>0</v>
      </c>
      <c r="P113" s="19">
        <v>0</v>
      </c>
      <c r="Q113" s="19">
        <v>3.3898305084745761</v>
      </c>
      <c r="R113" s="19">
        <v>0</v>
      </c>
      <c r="S113" s="18">
        <f t="shared" si="22"/>
        <v>0</v>
      </c>
      <c r="T113" s="18">
        <f t="shared" si="23"/>
        <v>2</v>
      </c>
      <c r="U113" s="18">
        <f t="shared" si="24"/>
        <v>0</v>
      </c>
      <c r="V113" s="18">
        <f t="shared" si="25"/>
        <v>3.3333333333333335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0</v>
      </c>
      <c r="AG113" s="18">
        <v>1</v>
      </c>
      <c r="AH113" s="18">
        <v>0</v>
      </c>
      <c r="AI113" s="18">
        <v>0</v>
      </c>
      <c r="AJ113" s="18">
        <v>0</v>
      </c>
      <c r="AK113" s="18">
        <v>0</v>
      </c>
      <c r="AL113" s="18">
        <v>0</v>
      </c>
      <c r="AM113" s="19">
        <f t="shared" si="26"/>
        <v>0</v>
      </c>
      <c r="AN113" s="19">
        <f t="shared" si="38"/>
        <v>0</v>
      </c>
      <c r="AO113" s="19">
        <f t="shared" si="27"/>
        <v>0</v>
      </c>
      <c r="AP113" s="19">
        <f t="shared" si="28"/>
        <v>0</v>
      </c>
      <c r="AQ113" s="19">
        <f t="shared" si="29"/>
        <v>0</v>
      </c>
      <c r="AR113" s="19">
        <f t="shared" si="30"/>
        <v>0</v>
      </c>
      <c r="AS113" s="19">
        <f t="shared" si="31"/>
        <v>0</v>
      </c>
      <c r="AT113" s="19">
        <f t="shared" si="32"/>
        <v>0</v>
      </c>
      <c r="AU113" s="19">
        <f t="shared" si="33"/>
        <v>0</v>
      </c>
      <c r="AV113" s="19">
        <f t="shared" si="34"/>
        <v>0</v>
      </c>
      <c r="AW113" s="19">
        <f t="shared" si="35"/>
        <v>20</v>
      </c>
      <c r="AX113" s="19">
        <f t="shared" si="39"/>
        <v>0</v>
      </c>
      <c r="AY113" s="19">
        <f t="shared" si="40"/>
        <v>0</v>
      </c>
      <c r="AZ113" s="19">
        <f t="shared" si="41"/>
        <v>0</v>
      </c>
      <c r="BA113" s="19">
        <f t="shared" si="36"/>
        <v>0</v>
      </c>
      <c r="BB113" s="19">
        <f t="shared" si="37"/>
        <v>0</v>
      </c>
    </row>
    <row r="114" spans="1:54" s="20" customFormat="1" x14ac:dyDescent="0.25">
      <c r="A114" s="18" t="s">
        <v>47</v>
      </c>
      <c r="B114" s="18" t="s">
        <v>283</v>
      </c>
      <c r="C114" s="18" t="s">
        <v>764</v>
      </c>
      <c r="D114" s="18" t="s">
        <v>762</v>
      </c>
      <c r="E114" s="18" t="str">
        <f t="shared" si="21"/>
        <v>Synonymous</v>
      </c>
      <c r="F114" s="18"/>
      <c r="G114" s="18">
        <v>1</v>
      </c>
      <c r="H114" s="19">
        <v>0.64102564102564097</v>
      </c>
      <c r="I114" s="18">
        <v>1</v>
      </c>
      <c r="J114" s="18">
        <v>0</v>
      </c>
      <c r="K114" s="18">
        <v>0</v>
      </c>
      <c r="L114" s="18">
        <v>0</v>
      </c>
      <c r="M114" s="18">
        <v>0</v>
      </c>
      <c r="N114" s="19">
        <v>1.7543859649122806</v>
      </c>
      <c r="O114" s="19">
        <v>0</v>
      </c>
      <c r="P114" s="19">
        <v>0</v>
      </c>
      <c r="Q114" s="19">
        <v>0</v>
      </c>
      <c r="R114" s="19">
        <v>0</v>
      </c>
      <c r="S114" s="18">
        <f t="shared" si="22"/>
        <v>1</v>
      </c>
      <c r="T114" s="18">
        <f t="shared" si="23"/>
        <v>0</v>
      </c>
      <c r="U114" s="18">
        <f t="shared" si="24"/>
        <v>1.0638297872340425</v>
      </c>
      <c r="V114" s="18">
        <f t="shared" si="25"/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1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9">
        <f t="shared" si="26"/>
        <v>0</v>
      </c>
      <c r="AN114" s="19">
        <f t="shared" si="38"/>
        <v>0</v>
      </c>
      <c r="AO114" s="19">
        <f t="shared" si="27"/>
        <v>0</v>
      </c>
      <c r="AP114" s="19">
        <f t="shared" si="28"/>
        <v>0</v>
      </c>
      <c r="AQ114" s="19">
        <f t="shared" si="29"/>
        <v>0</v>
      </c>
      <c r="AR114" s="19">
        <f t="shared" si="30"/>
        <v>0</v>
      </c>
      <c r="AS114" s="19">
        <f t="shared" si="31"/>
        <v>0</v>
      </c>
      <c r="AT114" s="19">
        <f t="shared" si="32"/>
        <v>0</v>
      </c>
      <c r="AU114" s="19">
        <f t="shared" si="33"/>
        <v>0</v>
      </c>
      <c r="AV114" s="19">
        <f t="shared" si="34"/>
        <v>0</v>
      </c>
      <c r="AW114" s="19">
        <f t="shared" si="35"/>
        <v>20</v>
      </c>
      <c r="AX114" s="19">
        <f t="shared" si="39"/>
        <v>0</v>
      </c>
      <c r="AY114" s="19">
        <f t="shared" si="40"/>
        <v>0</v>
      </c>
      <c r="AZ114" s="19">
        <f t="shared" si="41"/>
        <v>0</v>
      </c>
      <c r="BA114" s="19">
        <f t="shared" si="36"/>
        <v>0</v>
      </c>
      <c r="BB114" s="19">
        <f t="shared" si="37"/>
        <v>0</v>
      </c>
    </row>
    <row r="115" spans="1:54" s="21" customFormat="1" x14ac:dyDescent="0.25">
      <c r="A115" s="18" t="s">
        <v>47</v>
      </c>
      <c r="B115" s="18" t="s">
        <v>284</v>
      </c>
      <c r="C115" s="18" t="s">
        <v>764</v>
      </c>
      <c r="D115" s="18" t="s">
        <v>762</v>
      </c>
      <c r="E115" s="18" t="str">
        <f t="shared" si="21"/>
        <v>Non-Synonymous</v>
      </c>
      <c r="F115" s="18" t="s">
        <v>285</v>
      </c>
      <c r="G115" s="18">
        <v>35</v>
      </c>
      <c r="H115" s="19">
        <v>22.435897435897438</v>
      </c>
      <c r="I115" s="18">
        <v>35</v>
      </c>
      <c r="J115" s="18">
        <v>0</v>
      </c>
      <c r="K115" s="18">
        <v>0</v>
      </c>
      <c r="L115" s="18">
        <v>0</v>
      </c>
      <c r="M115" s="18">
        <v>0</v>
      </c>
      <c r="N115" s="19">
        <v>61.403508771929829</v>
      </c>
      <c r="O115" s="19">
        <v>0</v>
      </c>
      <c r="P115" s="19">
        <v>0</v>
      </c>
      <c r="Q115" s="19">
        <v>0</v>
      </c>
      <c r="R115" s="19">
        <v>0</v>
      </c>
      <c r="S115" s="18">
        <f t="shared" si="22"/>
        <v>35</v>
      </c>
      <c r="T115" s="18">
        <f t="shared" si="23"/>
        <v>0</v>
      </c>
      <c r="U115" s="18">
        <f t="shared" si="24"/>
        <v>37.234042553191486</v>
      </c>
      <c r="V115" s="18">
        <f t="shared" si="25"/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s="18">
        <v>0</v>
      </c>
      <c r="AE115" s="18">
        <v>3</v>
      </c>
      <c r="AF115" s="18">
        <v>0</v>
      </c>
      <c r="AG115" s="18">
        <v>0</v>
      </c>
      <c r="AH115" s="18">
        <v>0</v>
      </c>
      <c r="AI115" s="18">
        <v>0</v>
      </c>
      <c r="AJ115" s="18">
        <v>0</v>
      </c>
      <c r="AK115" s="18">
        <v>0</v>
      </c>
      <c r="AL115" s="18">
        <v>0</v>
      </c>
      <c r="AM115" s="19">
        <f t="shared" si="26"/>
        <v>0</v>
      </c>
      <c r="AN115" s="19">
        <f t="shared" si="38"/>
        <v>0</v>
      </c>
      <c r="AO115" s="19">
        <f t="shared" si="27"/>
        <v>0</v>
      </c>
      <c r="AP115" s="19">
        <f t="shared" si="28"/>
        <v>0</v>
      </c>
      <c r="AQ115" s="19">
        <f t="shared" si="29"/>
        <v>0</v>
      </c>
      <c r="AR115" s="19">
        <f t="shared" si="30"/>
        <v>0</v>
      </c>
      <c r="AS115" s="19">
        <f t="shared" si="31"/>
        <v>0</v>
      </c>
      <c r="AT115" s="19">
        <f t="shared" si="32"/>
        <v>0</v>
      </c>
      <c r="AU115" s="19">
        <f t="shared" si="33"/>
        <v>100</v>
      </c>
      <c r="AV115" s="19">
        <f t="shared" si="34"/>
        <v>0</v>
      </c>
      <c r="AW115" s="19">
        <f t="shared" si="35"/>
        <v>0</v>
      </c>
      <c r="AX115" s="19">
        <f t="shared" si="39"/>
        <v>0</v>
      </c>
      <c r="AY115" s="19">
        <f t="shared" si="40"/>
        <v>0</v>
      </c>
      <c r="AZ115" s="19">
        <f t="shared" si="41"/>
        <v>0</v>
      </c>
      <c r="BA115" s="19">
        <f t="shared" si="36"/>
        <v>0</v>
      </c>
      <c r="BB115" s="19">
        <f t="shared" si="37"/>
        <v>0</v>
      </c>
    </row>
    <row r="116" spans="1:54" s="20" customFormat="1" x14ac:dyDescent="0.25">
      <c r="A116" s="18" t="s">
        <v>47</v>
      </c>
      <c r="B116" s="18" t="s">
        <v>289</v>
      </c>
      <c r="C116" s="18" t="s">
        <v>764</v>
      </c>
      <c r="D116" s="18" t="s">
        <v>762</v>
      </c>
      <c r="E116" s="18" t="str">
        <f t="shared" si="21"/>
        <v>Non-Synonymous</v>
      </c>
      <c r="F116" s="18" t="s">
        <v>290</v>
      </c>
      <c r="G116" s="18">
        <v>2</v>
      </c>
      <c r="H116" s="19">
        <v>1.2820512820512819</v>
      </c>
      <c r="I116" s="18">
        <v>0</v>
      </c>
      <c r="J116" s="18">
        <v>0</v>
      </c>
      <c r="K116" s="18">
        <v>0</v>
      </c>
      <c r="L116" s="18">
        <v>2</v>
      </c>
      <c r="M116" s="18">
        <v>0</v>
      </c>
      <c r="N116" s="19">
        <v>0</v>
      </c>
      <c r="O116" s="19">
        <v>0</v>
      </c>
      <c r="P116" s="19">
        <v>0</v>
      </c>
      <c r="Q116" s="19">
        <v>3.3898305084745761</v>
      </c>
      <c r="R116" s="19">
        <v>0</v>
      </c>
      <c r="S116" s="18">
        <f t="shared" si="22"/>
        <v>0</v>
      </c>
      <c r="T116" s="18">
        <f t="shared" si="23"/>
        <v>2</v>
      </c>
      <c r="U116" s="18">
        <f t="shared" si="24"/>
        <v>0</v>
      </c>
      <c r="V116" s="18">
        <f t="shared" si="25"/>
        <v>3.3333333333333335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1</v>
      </c>
      <c r="AJ116" s="18">
        <v>0</v>
      </c>
      <c r="AK116" s="18">
        <v>0</v>
      </c>
      <c r="AL116" s="18">
        <v>0</v>
      </c>
      <c r="AM116" s="19">
        <f t="shared" si="26"/>
        <v>0</v>
      </c>
      <c r="AN116" s="19">
        <f t="shared" si="38"/>
        <v>0</v>
      </c>
      <c r="AO116" s="19">
        <f t="shared" si="27"/>
        <v>0</v>
      </c>
      <c r="AP116" s="19">
        <f t="shared" si="28"/>
        <v>0</v>
      </c>
      <c r="AQ116" s="19">
        <f t="shared" si="29"/>
        <v>0</v>
      </c>
      <c r="AR116" s="19">
        <f t="shared" si="30"/>
        <v>0</v>
      </c>
      <c r="AS116" s="19">
        <f t="shared" si="31"/>
        <v>0</v>
      </c>
      <c r="AT116" s="19">
        <f t="shared" si="32"/>
        <v>0</v>
      </c>
      <c r="AU116" s="19">
        <f t="shared" si="33"/>
        <v>0</v>
      </c>
      <c r="AV116" s="19">
        <f t="shared" si="34"/>
        <v>0</v>
      </c>
      <c r="AW116" s="19">
        <f t="shared" si="35"/>
        <v>0</v>
      </c>
      <c r="AX116" s="19">
        <f t="shared" si="39"/>
        <v>0</v>
      </c>
      <c r="AY116" s="19">
        <f t="shared" si="40"/>
        <v>100</v>
      </c>
      <c r="AZ116" s="19">
        <f t="shared" si="41"/>
        <v>0</v>
      </c>
      <c r="BA116" s="19">
        <f t="shared" si="36"/>
        <v>0</v>
      </c>
      <c r="BB116" s="19">
        <f t="shared" si="37"/>
        <v>0</v>
      </c>
    </row>
    <row r="117" spans="1:54" s="21" customFormat="1" x14ac:dyDescent="0.25">
      <c r="A117" s="18" t="s">
        <v>47</v>
      </c>
      <c r="B117" s="18" t="s">
        <v>71</v>
      </c>
      <c r="C117" s="18" t="s">
        <v>764</v>
      </c>
      <c r="D117" s="18" t="s">
        <v>762</v>
      </c>
      <c r="E117" s="18" t="str">
        <f t="shared" si="21"/>
        <v>Synonymous</v>
      </c>
      <c r="F117" s="18"/>
      <c r="G117" s="18">
        <v>8</v>
      </c>
      <c r="H117" s="19">
        <v>5.1282051282051277</v>
      </c>
      <c r="I117" s="18">
        <v>0</v>
      </c>
      <c r="J117" s="18">
        <v>0</v>
      </c>
      <c r="K117" s="18">
        <v>0</v>
      </c>
      <c r="L117" s="18">
        <v>8</v>
      </c>
      <c r="M117" s="18">
        <v>0</v>
      </c>
      <c r="N117" s="19">
        <v>0</v>
      </c>
      <c r="O117" s="19">
        <v>0</v>
      </c>
      <c r="P117" s="19">
        <v>0</v>
      </c>
      <c r="Q117" s="19">
        <v>13.559322033898304</v>
      </c>
      <c r="R117" s="19">
        <v>0</v>
      </c>
      <c r="S117" s="18">
        <f t="shared" si="22"/>
        <v>0</v>
      </c>
      <c r="T117" s="18">
        <f t="shared" si="23"/>
        <v>8</v>
      </c>
      <c r="U117" s="18">
        <f t="shared" si="24"/>
        <v>0</v>
      </c>
      <c r="V117" s="18">
        <f t="shared" si="25"/>
        <v>13.333333333333334</v>
      </c>
      <c r="W117" s="18">
        <v>0</v>
      </c>
      <c r="X117" s="18">
        <v>0</v>
      </c>
      <c r="Y117" s="18">
        <v>0</v>
      </c>
      <c r="Z117" s="18">
        <v>0</v>
      </c>
      <c r="AA117" s="18">
        <v>59</v>
      </c>
      <c r="AB117" s="18">
        <v>0</v>
      </c>
      <c r="AC117" s="18">
        <v>0</v>
      </c>
      <c r="AD117" s="18">
        <v>0</v>
      </c>
      <c r="AE117" s="18">
        <v>0</v>
      </c>
      <c r="AF117" s="18">
        <v>0</v>
      </c>
      <c r="AG117" s="18">
        <v>0</v>
      </c>
      <c r="AH117" s="18">
        <v>0</v>
      </c>
      <c r="AI117" s="18">
        <v>0</v>
      </c>
      <c r="AJ117" s="18">
        <v>0</v>
      </c>
      <c r="AK117" s="18">
        <v>1</v>
      </c>
      <c r="AL117" s="18">
        <v>0</v>
      </c>
      <c r="AM117" s="19">
        <f t="shared" si="26"/>
        <v>0</v>
      </c>
      <c r="AN117" s="19">
        <f t="shared" si="38"/>
        <v>0</v>
      </c>
      <c r="AO117" s="19">
        <f t="shared" si="27"/>
        <v>0</v>
      </c>
      <c r="AP117" s="19">
        <f t="shared" si="28"/>
        <v>0</v>
      </c>
      <c r="AQ117" s="19">
        <f t="shared" si="29"/>
        <v>100</v>
      </c>
      <c r="AR117" s="19">
        <f t="shared" si="30"/>
        <v>0</v>
      </c>
      <c r="AS117" s="19">
        <f t="shared" si="31"/>
        <v>0</v>
      </c>
      <c r="AT117" s="19">
        <f t="shared" si="32"/>
        <v>0</v>
      </c>
      <c r="AU117" s="19">
        <f t="shared" si="33"/>
        <v>0</v>
      </c>
      <c r="AV117" s="19">
        <f t="shared" si="34"/>
        <v>0</v>
      </c>
      <c r="AW117" s="19">
        <f t="shared" si="35"/>
        <v>0</v>
      </c>
      <c r="AX117" s="19">
        <f t="shared" si="39"/>
        <v>0</v>
      </c>
      <c r="AY117" s="19">
        <f t="shared" si="40"/>
        <v>0</v>
      </c>
      <c r="AZ117" s="19">
        <f t="shared" si="41"/>
        <v>0</v>
      </c>
      <c r="BA117" s="19">
        <f t="shared" si="36"/>
        <v>100</v>
      </c>
      <c r="BB117" s="19">
        <f t="shared" si="37"/>
        <v>0</v>
      </c>
    </row>
    <row r="118" spans="1:54" s="21" customFormat="1" x14ac:dyDescent="0.25">
      <c r="A118" s="18" t="s">
        <v>47</v>
      </c>
      <c r="B118" s="18" t="s">
        <v>294</v>
      </c>
      <c r="C118" s="18" t="s">
        <v>764</v>
      </c>
      <c r="D118" s="18" t="s">
        <v>762</v>
      </c>
      <c r="E118" s="18" t="str">
        <f t="shared" si="21"/>
        <v>Synonymous</v>
      </c>
      <c r="F118" s="18"/>
      <c r="G118" s="18">
        <v>1</v>
      </c>
      <c r="H118" s="19">
        <v>0.64102564102564097</v>
      </c>
      <c r="I118" s="18">
        <v>1</v>
      </c>
      <c r="J118" s="18">
        <v>0</v>
      </c>
      <c r="K118" s="18">
        <v>0</v>
      </c>
      <c r="L118" s="18">
        <v>0</v>
      </c>
      <c r="M118" s="18">
        <v>0</v>
      </c>
      <c r="N118" s="19">
        <v>1.7543859649122806</v>
      </c>
      <c r="O118" s="19">
        <v>0</v>
      </c>
      <c r="P118" s="19">
        <v>0</v>
      </c>
      <c r="Q118" s="19">
        <v>0</v>
      </c>
      <c r="R118" s="19">
        <v>0</v>
      </c>
      <c r="S118" s="18">
        <f t="shared" si="22"/>
        <v>1</v>
      </c>
      <c r="T118" s="18">
        <f t="shared" si="23"/>
        <v>0</v>
      </c>
      <c r="U118" s="18">
        <f t="shared" si="24"/>
        <v>1.0638297872340425</v>
      </c>
      <c r="V118" s="18">
        <f t="shared" si="25"/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9">
        <f t="shared" si="26"/>
        <v>0</v>
      </c>
      <c r="AN118" s="19">
        <f t="shared" si="38"/>
        <v>0</v>
      </c>
      <c r="AO118" s="19">
        <f t="shared" si="27"/>
        <v>0</v>
      </c>
      <c r="AP118" s="19">
        <f t="shared" si="28"/>
        <v>0</v>
      </c>
      <c r="AQ118" s="19">
        <f t="shared" si="29"/>
        <v>0</v>
      </c>
      <c r="AR118" s="19">
        <f t="shared" si="30"/>
        <v>0</v>
      </c>
      <c r="AS118" s="19">
        <f t="shared" si="31"/>
        <v>0</v>
      </c>
      <c r="AT118" s="19">
        <f t="shared" si="32"/>
        <v>0</v>
      </c>
      <c r="AU118" s="19">
        <f t="shared" si="33"/>
        <v>0</v>
      </c>
      <c r="AV118" s="19">
        <f t="shared" si="34"/>
        <v>0</v>
      </c>
      <c r="AW118" s="19">
        <f t="shared" si="35"/>
        <v>0</v>
      </c>
      <c r="AX118" s="19">
        <f t="shared" si="39"/>
        <v>0</v>
      </c>
      <c r="AY118" s="19">
        <f t="shared" si="40"/>
        <v>0</v>
      </c>
      <c r="AZ118" s="19">
        <f t="shared" si="41"/>
        <v>0</v>
      </c>
      <c r="BA118" s="19">
        <f t="shared" si="36"/>
        <v>0</v>
      </c>
      <c r="BB118" s="19">
        <f t="shared" si="37"/>
        <v>0</v>
      </c>
    </row>
    <row r="119" spans="1:54" s="21" customFormat="1" x14ac:dyDescent="0.25">
      <c r="A119" s="18" t="s">
        <v>47</v>
      </c>
      <c r="B119" s="18" t="s">
        <v>76</v>
      </c>
      <c r="C119" s="18" t="s">
        <v>764</v>
      </c>
      <c r="D119" s="18" t="s">
        <v>762</v>
      </c>
      <c r="E119" s="18" t="str">
        <f t="shared" si="21"/>
        <v>Synonymous</v>
      </c>
      <c r="F119" s="18"/>
      <c r="G119" s="18">
        <v>1</v>
      </c>
      <c r="H119" s="19">
        <v>0.64102564102564097</v>
      </c>
      <c r="I119" s="18">
        <v>0</v>
      </c>
      <c r="J119" s="18">
        <v>0</v>
      </c>
      <c r="K119" s="18">
        <v>0</v>
      </c>
      <c r="L119" s="18">
        <v>1</v>
      </c>
      <c r="M119" s="18">
        <v>0</v>
      </c>
      <c r="N119" s="19">
        <v>0</v>
      </c>
      <c r="O119" s="19">
        <v>0</v>
      </c>
      <c r="P119" s="19">
        <v>0</v>
      </c>
      <c r="Q119" s="19">
        <v>1.6949152542372881</v>
      </c>
      <c r="R119" s="19">
        <v>0</v>
      </c>
      <c r="S119" s="18">
        <f t="shared" si="22"/>
        <v>0</v>
      </c>
      <c r="T119" s="18">
        <f t="shared" si="23"/>
        <v>1</v>
      </c>
      <c r="U119" s="18">
        <f t="shared" si="24"/>
        <v>0</v>
      </c>
      <c r="V119" s="18">
        <f t="shared" si="25"/>
        <v>1.6666666666666667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1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18">
        <v>0</v>
      </c>
      <c r="AK119" s="18">
        <v>0</v>
      </c>
      <c r="AL119" s="18">
        <v>0</v>
      </c>
      <c r="AM119" s="19">
        <f t="shared" si="26"/>
        <v>0</v>
      </c>
      <c r="AN119" s="19">
        <f t="shared" si="38"/>
        <v>0</v>
      </c>
      <c r="AO119" s="19">
        <f t="shared" si="27"/>
        <v>0</v>
      </c>
      <c r="AP119" s="19">
        <f t="shared" si="28"/>
        <v>0</v>
      </c>
      <c r="AQ119" s="19">
        <f t="shared" si="29"/>
        <v>0</v>
      </c>
      <c r="AR119" s="19">
        <f t="shared" si="30"/>
        <v>0</v>
      </c>
      <c r="AS119" s="19">
        <f t="shared" si="31"/>
        <v>100</v>
      </c>
      <c r="AT119" s="19">
        <f t="shared" si="32"/>
        <v>0</v>
      </c>
      <c r="AU119" s="19">
        <f t="shared" si="33"/>
        <v>0</v>
      </c>
      <c r="AV119" s="19">
        <f t="shared" si="34"/>
        <v>0</v>
      </c>
      <c r="AW119" s="19">
        <f t="shared" si="35"/>
        <v>0</v>
      </c>
      <c r="AX119" s="19">
        <f t="shared" si="39"/>
        <v>0</v>
      </c>
      <c r="AY119" s="19">
        <f t="shared" si="40"/>
        <v>0</v>
      </c>
      <c r="AZ119" s="19">
        <f t="shared" si="41"/>
        <v>0</v>
      </c>
      <c r="BA119" s="19">
        <f t="shared" si="36"/>
        <v>0</v>
      </c>
      <c r="BB119" s="19">
        <f t="shared" si="37"/>
        <v>0</v>
      </c>
    </row>
    <row r="120" spans="1:54" s="20" customFormat="1" x14ac:dyDescent="0.25">
      <c r="A120" s="18" t="s">
        <v>47</v>
      </c>
      <c r="B120" s="18" t="s">
        <v>296</v>
      </c>
      <c r="C120" s="18" t="s">
        <v>764</v>
      </c>
      <c r="D120" s="18" t="s">
        <v>762</v>
      </c>
      <c r="E120" s="18" t="str">
        <f t="shared" si="21"/>
        <v>Synonymous</v>
      </c>
      <c r="F120" s="18"/>
      <c r="G120" s="18">
        <v>1</v>
      </c>
      <c r="H120" s="19">
        <v>0.64102564102564097</v>
      </c>
      <c r="I120" s="18">
        <v>0</v>
      </c>
      <c r="J120" s="18">
        <v>0</v>
      </c>
      <c r="K120" s="18">
        <v>0</v>
      </c>
      <c r="L120" s="18">
        <v>1</v>
      </c>
      <c r="M120" s="18">
        <v>0</v>
      </c>
      <c r="N120" s="19">
        <v>0</v>
      </c>
      <c r="O120" s="19">
        <v>0</v>
      </c>
      <c r="P120" s="19">
        <v>0</v>
      </c>
      <c r="Q120" s="19">
        <v>1.6949152542372881</v>
      </c>
      <c r="R120" s="19">
        <v>0</v>
      </c>
      <c r="S120" s="18">
        <f t="shared" si="22"/>
        <v>0</v>
      </c>
      <c r="T120" s="18">
        <f t="shared" si="23"/>
        <v>1</v>
      </c>
      <c r="U120" s="18">
        <f t="shared" si="24"/>
        <v>0</v>
      </c>
      <c r="V120" s="18">
        <f t="shared" si="25"/>
        <v>1.6666666666666667</v>
      </c>
      <c r="W120" s="18">
        <v>0</v>
      </c>
      <c r="X120" s="18">
        <v>0</v>
      </c>
      <c r="Y120" s="18">
        <v>0</v>
      </c>
      <c r="Z120" s="18">
        <v>0</v>
      </c>
      <c r="AA120" s="18">
        <v>3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9">
        <f t="shared" si="26"/>
        <v>0</v>
      </c>
      <c r="AN120" s="19">
        <f t="shared" si="38"/>
        <v>0</v>
      </c>
      <c r="AO120" s="19">
        <f t="shared" si="27"/>
        <v>0</v>
      </c>
      <c r="AP120" s="19">
        <f t="shared" si="28"/>
        <v>0</v>
      </c>
      <c r="AQ120" s="19">
        <f t="shared" si="29"/>
        <v>5.0847457627118651</v>
      </c>
      <c r="AR120" s="19">
        <f t="shared" si="30"/>
        <v>0</v>
      </c>
      <c r="AS120" s="19">
        <f t="shared" si="31"/>
        <v>0</v>
      </c>
      <c r="AT120" s="19">
        <f t="shared" si="32"/>
        <v>0</v>
      </c>
      <c r="AU120" s="19">
        <f t="shared" si="33"/>
        <v>0</v>
      </c>
      <c r="AV120" s="19">
        <f t="shared" si="34"/>
        <v>0</v>
      </c>
      <c r="AW120" s="19">
        <f t="shared" si="35"/>
        <v>0</v>
      </c>
      <c r="AX120" s="19">
        <f t="shared" si="39"/>
        <v>0</v>
      </c>
      <c r="AY120" s="19">
        <f t="shared" si="40"/>
        <v>0</v>
      </c>
      <c r="AZ120" s="19">
        <f t="shared" si="41"/>
        <v>0</v>
      </c>
      <c r="BA120" s="19">
        <f t="shared" si="36"/>
        <v>0</v>
      </c>
      <c r="BB120" s="19">
        <f t="shared" si="37"/>
        <v>0</v>
      </c>
    </row>
    <row r="121" spans="1:54" s="20" customFormat="1" x14ac:dyDescent="0.25">
      <c r="A121" s="18" t="s">
        <v>47</v>
      </c>
      <c r="B121" s="18" t="s">
        <v>302</v>
      </c>
      <c r="C121" s="18" t="s">
        <v>764</v>
      </c>
      <c r="D121" s="18" t="s">
        <v>762</v>
      </c>
      <c r="E121" s="18" t="str">
        <f t="shared" si="21"/>
        <v>Synonymous</v>
      </c>
      <c r="F121" s="18"/>
      <c r="G121" s="18">
        <v>1</v>
      </c>
      <c r="H121" s="19">
        <v>0.64102564102564097</v>
      </c>
      <c r="I121" s="18">
        <v>0</v>
      </c>
      <c r="J121" s="18">
        <v>1</v>
      </c>
      <c r="K121" s="18">
        <v>0</v>
      </c>
      <c r="L121" s="18">
        <v>0</v>
      </c>
      <c r="M121" s="18">
        <v>0</v>
      </c>
      <c r="N121" s="19">
        <v>0</v>
      </c>
      <c r="O121" s="19">
        <v>2.6315789473684208</v>
      </c>
      <c r="P121" s="19">
        <v>0</v>
      </c>
      <c r="Q121" s="19">
        <v>0</v>
      </c>
      <c r="R121" s="19">
        <v>0</v>
      </c>
      <c r="S121" s="18">
        <f t="shared" si="22"/>
        <v>1</v>
      </c>
      <c r="T121" s="18">
        <f t="shared" si="23"/>
        <v>0</v>
      </c>
      <c r="U121" s="18">
        <f t="shared" si="24"/>
        <v>1.0638297872340425</v>
      </c>
      <c r="V121" s="18">
        <f t="shared" si="25"/>
        <v>0</v>
      </c>
      <c r="W121" s="18">
        <v>1</v>
      </c>
      <c r="X121" s="18">
        <v>0</v>
      </c>
      <c r="Y121" s="18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8">
        <v>0</v>
      </c>
      <c r="AJ121" s="18">
        <v>0</v>
      </c>
      <c r="AK121" s="18">
        <v>0</v>
      </c>
      <c r="AL121" s="18">
        <v>0</v>
      </c>
      <c r="AM121" s="19">
        <f t="shared" si="26"/>
        <v>2.2222222222222223</v>
      </c>
      <c r="AN121" s="19">
        <f t="shared" si="38"/>
        <v>0</v>
      </c>
      <c r="AO121" s="19">
        <f t="shared" si="27"/>
        <v>0</v>
      </c>
      <c r="AP121" s="19">
        <f t="shared" si="28"/>
        <v>0</v>
      </c>
      <c r="AQ121" s="19">
        <f t="shared" si="29"/>
        <v>0</v>
      </c>
      <c r="AR121" s="19">
        <f t="shared" si="30"/>
        <v>0</v>
      </c>
      <c r="AS121" s="19">
        <f t="shared" si="31"/>
        <v>0</v>
      </c>
      <c r="AT121" s="19">
        <f t="shared" si="32"/>
        <v>0</v>
      </c>
      <c r="AU121" s="19">
        <f t="shared" si="33"/>
        <v>0</v>
      </c>
      <c r="AV121" s="19">
        <f t="shared" si="34"/>
        <v>0</v>
      </c>
      <c r="AW121" s="19">
        <f t="shared" si="35"/>
        <v>0</v>
      </c>
      <c r="AX121" s="19">
        <f t="shared" si="39"/>
        <v>0</v>
      </c>
      <c r="AY121" s="19">
        <f t="shared" si="40"/>
        <v>0</v>
      </c>
      <c r="AZ121" s="19">
        <f t="shared" si="41"/>
        <v>0</v>
      </c>
      <c r="BA121" s="19">
        <f t="shared" si="36"/>
        <v>0</v>
      </c>
      <c r="BB121" s="19">
        <f t="shared" si="37"/>
        <v>0</v>
      </c>
    </row>
    <row r="122" spans="1:54" s="21" customFormat="1" x14ac:dyDescent="0.25">
      <c r="A122" s="18" t="s">
        <v>47</v>
      </c>
      <c r="B122" s="18" t="s">
        <v>77</v>
      </c>
      <c r="C122" s="18" t="s">
        <v>764</v>
      </c>
      <c r="D122" s="18" t="s">
        <v>762</v>
      </c>
      <c r="E122" s="18" t="str">
        <f t="shared" si="21"/>
        <v>Non-Synonymous</v>
      </c>
      <c r="F122" s="18" t="s">
        <v>78</v>
      </c>
      <c r="G122" s="18">
        <v>2</v>
      </c>
      <c r="H122" s="19">
        <v>1.2820512820512819</v>
      </c>
      <c r="I122" s="18">
        <v>0</v>
      </c>
      <c r="J122" s="18">
        <v>0</v>
      </c>
      <c r="K122" s="18">
        <v>0</v>
      </c>
      <c r="L122" s="18">
        <v>2</v>
      </c>
      <c r="M122" s="18">
        <v>0</v>
      </c>
      <c r="N122" s="19">
        <v>0</v>
      </c>
      <c r="O122" s="19">
        <v>0</v>
      </c>
      <c r="P122" s="19">
        <v>0</v>
      </c>
      <c r="Q122" s="19">
        <v>3.3898305084745761</v>
      </c>
      <c r="R122" s="19">
        <v>0</v>
      </c>
      <c r="S122" s="18">
        <f t="shared" si="22"/>
        <v>0</v>
      </c>
      <c r="T122" s="18">
        <f t="shared" si="23"/>
        <v>2</v>
      </c>
      <c r="U122" s="18">
        <f t="shared" si="24"/>
        <v>0</v>
      </c>
      <c r="V122" s="18">
        <f t="shared" si="25"/>
        <v>3.3333333333333335</v>
      </c>
      <c r="W122" s="18">
        <v>0</v>
      </c>
      <c r="X122" s="18">
        <v>0</v>
      </c>
      <c r="Y122" s="18">
        <v>0</v>
      </c>
      <c r="Z122" s="18">
        <v>0</v>
      </c>
      <c r="AA122" s="18">
        <v>1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9">
        <f t="shared" si="26"/>
        <v>0</v>
      </c>
      <c r="AN122" s="19">
        <f t="shared" si="38"/>
        <v>0</v>
      </c>
      <c r="AO122" s="19">
        <f t="shared" si="27"/>
        <v>0</v>
      </c>
      <c r="AP122" s="19">
        <f t="shared" si="28"/>
        <v>0</v>
      </c>
      <c r="AQ122" s="19">
        <f t="shared" si="29"/>
        <v>1.6949152542372881</v>
      </c>
      <c r="AR122" s="19">
        <f t="shared" si="30"/>
        <v>0</v>
      </c>
      <c r="AS122" s="19">
        <f t="shared" si="31"/>
        <v>0</v>
      </c>
      <c r="AT122" s="19">
        <f t="shared" si="32"/>
        <v>0</v>
      </c>
      <c r="AU122" s="19">
        <f t="shared" si="33"/>
        <v>0</v>
      </c>
      <c r="AV122" s="19">
        <f t="shared" si="34"/>
        <v>0</v>
      </c>
      <c r="AW122" s="19">
        <f t="shared" si="35"/>
        <v>0</v>
      </c>
      <c r="AX122" s="19">
        <f t="shared" si="39"/>
        <v>0</v>
      </c>
      <c r="AY122" s="19">
        <f t="shared" si="40"/>
        <v>0</v>
      </c>
      <c r="AZ122" s="19">
        <f t="shared" si="41"/>
        <v>0</v>
      </c>
      <c r="BA122" s="19">
        <f t="shared" si="36"/>
        <v>0</v>
      </c>
      <c r="BB122" s="19">
        <f t="shared" si="37"/>
        <v>0</v>
      </c>
    </row>
    <row r="123" spans="1:54" s="21" customFormat="1" x14ac:dyDescent="0.25">
      <c r="A123" s="18" t="s">
        <v>47</v>
      </c>
      <c r="B123" s="18" t="s">
        <v>79</v>
      </c>
      <c r="C123" s="18" t="s">
        <v>764</v>
      </c>
      <c r="D123" s="18" t="s">
        <v>762</v>
      </c>
      <c r="E123" s="18" t="str">
        <f t="shared" si="21"/>
        <v>Synonymous</v>
      </c>
      <c r="F123" s="18"/>
      <c r="G123" s="18">
        <v>1</v>
      </c>
      <c r="H123" s="19">
        <v>0.64102564102564097</v>
      </c>
      <c r="I123" s="18">
        <v>0</v>
      </c>
      <c r="J123" s="18">
        <v>1</v>
      </c>
      <c r="K123" s="18">
        <v>0</v>
      </c>
      <c r="L123" s="18">
        <v>0</v>
      </c>
      <c r="M123" s="18">
        <v>0</v>
      </c>
      <c r="N123" s="19">
        <v>0</v>
      </c>
      <c r="O123" s="19">
        <v>2.6315789473684208</v>
      </c>
      <c r="P123" s="19">
        <v>0</v>
      </c>
      <c r="Q123" s="19">
        <v>0</v>
      </c>
      <c r="R123" s="19">
        <v>0</v>
      </c>
      <c r="S123" s="18">
        <f t="shared" si="22"/>
        <v>1</v>
      </c>
      <c r="T123" s="18">
        <f t="shared" si="23"/>
        <v>0</v>
      </c>
      <c r="U123" s="18">
        <f t="shared" si="24"/>
        <v>1.0638297872340425</v>
      </c>
      <c r="V123" s="18">
        <f t="shared" si="25"/>
        <v>0</v>
      </c>
      <c r="W123" s="18">
        <v>1</v>
      </c>
      <c r="X123" s="18">
        <v>0</v>
      </c>
      <c r="Y123" s="18">
        <v>0</v>
      </c>
      <c r="Z123" s="18">
        <v>0</v>
      </c>
      <c r="AA123" s="18">
        <v>0</v>
      </c>
      <c r="AB123" s="18">
        <v>0</v>
      </c>
      <c r="AC123" s="18">
        <v>0</v>
      </c>
      <c r="AD123" s="18">
        <v>0</v>
      </c>
      <c r="AE123" s="18">
        <v>0</v>
      </c>
      <c r="AF123" s="18">
        <v>0</v>
      </c>
      <c r="AG123" s="18">
        <v>0</v>
      </c>
      <c r="AH123" s="18">
        <v>0</v>
      </c>
      <c r="AI123" s="18">
        <v>0</v>
      </c>
      <c r="AJ123" s="18">
        <v>0</v>
      </c>
      <c r="AK123" s="18">
        <v>0</v>
      </c>
      <c r="AL123" s="18">
        <v>0</v>
      </c>
      <c r="AM123" s="19">
        <f t="shared" si="26"/>
        <v>2.2222222222222223</v>
      </c>
      <c r="AN123" s="19">
        <f t="shared" si="38"/>
        <v>0</v>
      </c>
      <c r="AO123" s="19">
        <f t="shared" si="27"/>
        <v>0</v>
      </c>
      <c r="AP123" s="19">
        <f t="shared" si="28"/>
        <v>0</v>
      </c>
      <c r="AQ123" s="19">
        <f t="shared" si="29"/>
        <v>0</v>
      </c>
      <c r="AR123" s="19">
        <f t="shared" si="30"/>
        <v>0</v>
      </c>
      <c r="AS123" s="19">
        <f t="shared" si="31"/>
        <v>0</v>
      </c>
      <c r="AT123" s="19">
        <f t="shared" si="32"/>
        <v>0</v>
      </c>
      <c r="AU123" s="19">
        <f t="shared" si="33"/>
        <v>0</v>
      </c>
      <c r="AV123" s="19">
        <f t="shared" si="34"/>
        <v>0</v>
      </c>
      <c r="AW123" s="19">
        <f t="shared" si="35"/>
        <v>0</v>
      </c>
      <c r="AX123" s="19">
        <f t="shared" si="39"/>
        <v>0</v>
      </c>
      <c r="AY123" s="19">
        <f t="shared" si="40"/>
        <v>0</v>
      </c>
      <c r="AZ123" s="19">
        <f t="shared" si="41"/>
        <v>0</v>
      </c>
      <c r="BA123" s="19">
        <f t="shared" si="36"/>
        <v>0</v>
      </c>
      <c r="BB123" s="19">
        <f t="shared" si="37"/>
        <v>0</v>
      </c>
    </row>
    <row r="124" spans="1:54" s="20" customFormat="1" x14ac:dyDescent="0.25">
      <c r="A124" s="18" t="s">
        <v>47</v>
      </c>
      <c r="B124" s="18" t="s">
        <v>83</v>
      </c>
      <c r="C124" s="18" t="s">
        <v>764</v>
      </c>
      <c r="D124" s="18" t="s">
        <v>762</v>
      </c>
      <c r="E124" s="18" t="str">
        <f t="shared" si="21"/>
        <v>Synonymous</v>
      </c>
      <c r="F124" s="18"/>
      <c r="G124" s="18">
        <v>2</v>
      </c>
      <c r="H124" s="19">
        <v>1.2820512820512819</v>
      </c>
      <c r="I124" s="18">
        <v>0</v>
      </c>
      <c r="J124" s="18">
        <v>0</v>
      </c>
      <c r="K124" s="18">
        <v>0</v>
      </c>
      <c r="L124" s="18">
        <v>2</v>
      </c>
      <c r="M124" s="18">
        <v>0</v>
      </c>
      <c r="N124" s="19">
        <v>0</v>
      </c>
      <c r="O124" s="19">
        <v>0</v>
      </c>
      <c r="P124" s="19">
        <v>0</v>
      </c>
      <c r="Q124" s="19">
        <v>3.3898305084745761</v>
      </c>
      <c r="R124" s="19">
        <v>0</v>
      </c>
      <c r="S124" s="18">
        <f t="shared" si="22"/>
        <v>0</v>
      </c>
      <c r="T124" s="18">
        <f t="shared" si="23"/>
        <v>2</v>
      </c>
      <c r="U124" s="18">
        <f t="shared" si="24"/>
        <v>0</v>
      </c>
      <c r="V124" s="18">
        <f t="shared" si="25"/>
        <v>3.3333333333333335</v>
      </c>
      <c r="W124" s="18">
        <v>0</v>
      </c>
      <c r="X124" s="18">
        <v>0</v>
      </c>
      <c r="Y124" s="18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1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9">
        <f t="shared" si="26"/>
        <v>0</v>
      </c>
      <c r="AN124" s="19">
        <f t="shared" si="38"/>
        <v>0</v>
      </c>
      <c r="AO124" s="19">
        <f t="shared" si="27"/>
        <v>0</v>
      </c>
      <c r="AP124" s="19">
        <f t="shared" si="28"/>
        <v>0</v>
      </c>
      <c r="AQ124" s="19">
        <f t="shared" si="29"/>
        <v>0</v>
      </c>
      <c r="AR124" s="19">
        <f t="shared" si="30"/>
        <v>0</v>
      </c>
      <c r="AS124" s="19">
        <f t="shared" si="31"/>
        <v>0</v>
      </c>
      <c r="AT124" s="19">
        <f t="shared" si="32"/>
        <v>0</v>
      </c>
      <c r="AU124" s="19">
        <f t="shared" si="33"/>
        <v>0</v>
      </c>
      <c r="AV124" s="19">
        <f t="shared" si="34"/>
        <v>0</v>
      </c>
      <c r="AW124" s="19">
        <f t="shared" si="35"/>
        <v>20</v>
      </c>
      <c r="AX124" s="19">
        <f t="shared" si="39"/>
        <v>0</v>
      </c>
      <c r="AY124" s="19">
        <f t="shared" si="40"/>
        <v>0</v>
      </c>
      <c r="AZ124" s="19">
        <f t="shared" si="41"/>
        <v>0</v>
      </c>
      <c r="BA124" s="19">
        <f t="shared" si="36"/>
        <v>0</v>
      </c>
      <c r="BB124" s="19">
        <f t="shared" si="37"/>
        <v>0</v>
      </c>
    </row>
    <row r="125" spans="1:54" s="21" customFormat="1" x14ac:dyDescent="0.25">
      <c r="A125" s="18" t="s">
        <v>47</v>
      </c>
      <c r="B125" s="18" t="s">
        <v>86</v>
      </c>
      <c r="C125" s="18" t="s">
        <v>764</v>
      </c>
      <c r="D125" s="18" t="s">
        <v>762</v>
      </c>
      <c r="E125" s="18" t="str">
        <f t="shared" si="21"/>
        <v>Synonymous</v>
      </c>
      <c r="F125" s="18"/>
      <c r="G125" s="18">
        <v>1</v>
      </c>
      <c r="H125" s="19">
        <v>0.64102564102564097</v>
      </c>
      <c r="I125" s="18">
        <v>0</v>
      </c>
      <c r="J125" s="18">
        <v>1</v>
      </c>
      <c r="K125" s="18">
        <v>0</v>
      </c>
      <c r="L125" s="18">
        <v>0</v>
      </c>
      <c r="M125" s="18">
        <v>0</v>
      </c>
      <c r="N125" s="19">
        <v>0</v>
      </c>
      <c r="O125" s="19">
        <v>2.6315789473684208</v>
      </c>
      <c r="P125" s="19">
        <v>0</v>
      </c>
      <c r="Q125" s="19">
        <v>0</v>
      </c>
      <c r="R125" s="19">
        <v>0</v>
      </c>
      <c r="S125" s="18">
        <f t="shared" si="22"/>
        <v>1</v>
      </c>
      <c r="T125" s="18">
        <f t="shared" si="23"/>
        <v>0</v>
      </c>
      <c r="U125" s="18">
        <f t="shared" si="24"/>
        <v>1.0638297872340425</v>
      </c>
      <c r="V125" s="18">
        <f t="shared" si="25"/>
        <v>0</v>
      </c>
      <c r="W125" s="18">
        <v>0</v>
      </c>
      <c r="X125" s="18">
        <v>0</v>
      </c>
      <c r="Y125" s="18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0</v>
      </c>
      <c r="AE125" s="18">
        <v>0</v>
      </c>
      <c r="AF125" s="18">
        <v>1</v>
      </c>
      <c r="AG125" s="18">
        <v>0</v>
      </c>
      <c r="AH125" s="18">
        <v>0</v>
      </c>
      <c r="AI125" s="18">
        <v>0</v>
      </c>
      <c r="AJ125" s="18">
        <v>0</v>
      </c>
      <c r="AK125" s="18">
        <v>0</v>
      </c>
      <c r="AL125" s="18">
        <v>0</v>
      </c>
      <c r="AM125" s="19">
        <f t="shared" si="26"/>
        <v>0</v>
      </c>
      <c r="AN125" s="19">
        <f t="shared" si="38"/>
        <v>0</v>
      </c>
      <c r="AO125" s="19">
        <f t="shared" si="27"/>
        <v>0</v>
      </c>
      <c r="AP125" s="19">
        <f t="shared" si="28"/>
        <v>0</v>
      </c>
      <c r="AQ125" s="19">
        <f t="shared" si="29"/>
        <v>0</v>
      </c>
      <c r="AR125" s="19">
        <f t="shared" si="30"/>
        <v>0</v>
      </c>
      <c r="AS125" s="19">
        <f t="shared" si="31"/>
        <v>0</v>
      </c>
      <c r="AT125" s="19">
        <f t="shared" si="32"/>
        <v>0</v>
      </c>
      <c r="AU125" s="19">
        <f t="shared" si="33"/>
        <v>0</v>
      </c>
      <c r="AV125" s="19">
        <f t="shared" si="34"/>
        <v>16.666666666666664</v>
      </c>
      <c r="AW125" s="19">
        <f t="shared" si="35"/>
        <v>0</v>
      </c>
      <c r="AX125" s="19">
        <f t="shared" si="39"/>
        <v>0</v>
      </c>
      <c r="AY125" s="19">
        <f t="shared" si="40"/>
        <v>0</v>
      </c>
      <c r="AZ125" s="19">
        <f t="shared" si="41"/>
        <v>0</v>
      </c>
      <c r="BA125" s="19">
        <f t="shared" si="36"/>
        <v>0</v>
      </c>
      <c r="BB125" s="19">
        <f t="shared" si="37"/>
        <v>0</v>
      </c>
    </row>
    <row r="126" spans="1:54" s="21" customFormat="1" x14ac:dyDescent="0.25">
      <c r="A126" s="18" t="s">
        <v>47</v>
      </c>
      <c r="B126" s="18" t="s">
        <v>87</v>
      </c>
      <c r="C126" s="18" t="s">
        <v>764</v>
      </c>
      <c r="D126" s="18" t="s">
        <v>762</v>
      </c>
      <c r="E126" s="18" t="str">
        <f t="shared" si="21"/>
        <v>Non-Synonymous</v>
      </c>
      <c r="F126" s="18" t="s">
        <v>88</v>
      </c>
      <c r="G126" s="18">
        <v>1</v>
      </c>
      <c r="H126" s="19">
        <v>0.64102564102564097</v>
      </c>
      <c r="I126" s="18">
        <v>0</v>
      </c>
      <c r="J126" s="18">
        <v>0</v>
      </c>
      <c r="K126" s="18">
        <v>0</v>
      </c>
      <c r="L126" s="18">
        <v>1</v>
      </c>
      <c r="M126" s="18">
        <v>0</v>
      </c>
      <c r="N126" s="19">
        <v>0</v>
      </c>
      <c r="O126" s="19">
        <v>0</v>
      </c>
      <c r="P126" s="19">
        <v>0</v>
      </c>
      <c r="Q126" s="19">
        <v>1.6949152542372881</v>
      </c>
      <c r="R126" s="19">
        <v>0</v>
      </c>
      <c r="S126" s="18">
        <f t="shared" si="22"/>
        <v>0</v>
      </c>
      <c r="T126" s="18">
        <f t="shared" si="23"/>
        <v>1</v>
      </c>
      <c r="U126" s="18">
        <f t="shared" si="24"/>
        <v>0</v>
      </c>
      <c r="V126" s="18">
        <f t="shared" si="25"/>
        <v>1.6666666666666667</v>
      </c>
      <c r="W126" s="18">
        <v>0</v>
      </c>
      <c r="X126" s="18">
        <v>0</v>
      </c>
      <c r="Y126" s="18">
        <v>19</v>
      </c>
      <c r="Z126" s="18">
        <v>0</v>
      </c>
      <c r="AA126" s="18">
        <v>0</v>
      </c>
      <c r="AB126" s="18">
        <v>7</v>
      </c>
      <c r="AC126" s="18">
        <v>1</v>
      </c>
      <c r="AD126" s="18">
        <v>0</v>
      </c>
      <c r="AE126" s="18">
        <v>0</v>
      </c>
      <c r="AF126" s="18">
        <v>0</v>
      </c>
      <c r="AG126" s="18">
        <v>5</v>
      </c>
      <c r="AH126" s="18">
        <v>0</v>
      </c>
      <c r="AI126" s="18">
        <v>0</v>
      </c>
      <c r="AJ126" s="18">
        <v>2</v>
      </c>
      <c r="AK126" s="18">
        <v>0</v>
      </c>
      <c r="AL126" s="18">
        <v>1</v>
      </c>
      <c r="AM126" s="19">
        <f t="shared" si="26"/>
        <v>0</v>
      </c>
      <c r="AN126" s="19">
        <f t="shared" si="38"/>
        <v>0</v>
      </c>
      <c r="AO126" s="19">
        <f t="shared" si="27"/>
        <v>100</v>
      </c>
      <c r="AP126" s="19">
        <f t="shared" si="28"/>
        <v>0</v>
      </c>
      <c r="AQ126" s="19">
        <f t="shared" si="29"/>
        <v>0</v>
      </c>
      <c r="AR126" s="19">
        <f t="shared" si="30"/>
        <v>100</v>
      </c>
      <c r="AS126" s="19">
        <f t="shared" si="31"/>
        <v>100</v>
      </c>
      <c r="AT126" s="19">
        <f t="shared" si="32"/>
        <v>0</v>
      </c>
      <c r="AU126" s="19">
        <f t="shared" si="33"/>
        <v>0</v>
      </c>
      <c r="AV126" s="19">
        <f t="shared" si="34"/>
        <v>0</v>
      </c>
      <c r="AW126" s="19">
        <f t="shared" si="35"/>
        <v>100</v>
      </c>
      <c r="AX126" s="19">
        <f t="shared" si="39"/>
        <v>0</v>
      </c>
      <c r="AY126" s="19">
        <f t="shared" si="40"/>
        <v>0</v>
      </c>
      <c r="AZ126" s="19">
        <f t="shared" si="41"/>
        <v>100</v>
      </c>
      <c r="BA126" s="19">
        <f t="shared" si="36"/>
        <v>0</v>
      </c>
      <c r="BB126" s="19">
        <f t="shared" si="37"/>
        <v>100</v>
      </c>
    </row>
    <row r="127" spans="1:54" s="20" customFormat="1" x14ac:dyDescent="0.25">
      <c r="A127" s="18" t="s">
        <v>47</v>
      </c>
      <c r="B127" s="18" t="s">
        <v>91</v>
      </c>
      <c r="C127" s="18" t="s">
        <v>764</v>
      </c>
      <c r="D127" s="18" t="s">
        <v>762</v>
      </c>
      <c r="E127" s="18" t="str">
        <f t="shared" si="21"/>
        <v>Non-Synonymous</v>
      </c>
      <c r="F127" s="18" t="s">
        <v>92</v>
      </c>
      <c r="G127" s="18">
        <v>1</v>
      </c>
      <c r="H127" s="19">
        <v>0.64102564102564097</v>
      </c>
      <c r="I127" s="18">
        <v>0</v>
      </c>
      <c r="J127" s="18">
        <v>1</v>
      </c>
      <c r="K127" s="18">
        <v>0</v>
      </c>
      <c r="L127" s="18">
        <v>0</v>
      </c>
      <c r="M127" s="18">
        <v>0</v>
      </c>
      <c r="N127" s="19">
        <v>0</v>
      </c>
      <c r="O127" s="19">
        <v>2.6315789473684208</v>
      </c>
      <c r="P127" s="19">
        <v>0</v>
      </c>
      <c r="Q127" s="19">
        <v>0</v>
      </c>
      <c r="R127" s="19">
        <v>0</v>
      </c>
      <c r="S127" s="18">
        <f t="shared" si="22"/>
        <v>1</v>
      </c>
      <c r="T127" s="18">
        <f t="shared" si="23"/>
        <v>0</v>
      </c>
      <c r="U127" s="18">
        <f t="shared" si="24"/>
        <v>1.0638297872340425</v>
      </c>
      <c r="V127" s="18">
        <f t="shared" si="25"/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50</v>
      </c>
      <c r="AB127" s="18">
        <v>0</v>
      </c>
      <c r="AC127" s="18">
        <v>0</v>
      </c>
      <c r="AD127" s="18">
        <v>0</v>
      </c>
      <c r="AE127" s="18">
        <v>0</v>
      </c>
      <c r="AF127" s="18">
        <v>0</v>
      </c>
      <c r="AG127" s="18">
        <v>0</v>
      </c>
      <c r="AH127" s="18">
        <v>0</v>
      </c>
      <c r="AI127" s="18">
        <v>0</v>
      </c>
      <c r="AJ127" s="18">
        <v>0</v>
      </c>
      <c r="AK127" s="18">
        <v>0</v>
      </c>
      <c r="AL127" s="18">
        <v>0</v>
      </c>
      <c r="AM127" s="19">
        <f t="shared" si="26"/>
        <v>0</v>
      </c>
      <c r="AN127" s="19">
        <f t="shared" si="38"/>
        <v>0</v>
      </c>
      <c r="AO127" s="19">
        <f t="shared" si="27"/>
        <v>0</v>
      </c>
      <c r="AP127" s="19">
        <f t="shared" si="28"/>
        <v>0</v>
      </c>
      <c r="AQ127" s="19">
        <f t="shared" si="29"/>
        <v>84.745762711864401</v>
      </c>
      <c r="AR127" s="19">
        <f t="shared" si="30"/>
        <v>0</v>
      </c>
      <c r="AS127" s="19">
        <f t="shared" si="31"/>
        <v>0</v>
      </c>
      <c r="AT127" s="19">
        <f t="shared" si="32"/>
        <v>0</v>
      </c>
      <c r="AU127" s="19">
        <f t="shared" si="33"/>
        <v>0</v>
      </c>
      <c r="AV127" s="19">
        <f t="shared" si="34"/>
        <v>0</v>
      </c>
      <c r="AW127" s="19">
        <f t="shared" si="35"/>
        <v>0</v>
      </c>
      <c r="AX127" s="19">
        <f t="shared" si="39"/>
        <v>0</v>
      </c>
      <c r="AY127" s="19">
        <f t="shared" si="40"/>
        <v>0</v>
      </c>
      <c r="AZ127" s="19">
        <f t="shared" si="41"/>
        <v>0</v>
      </c>
      <c r="BA127" s="19">
        <f t="shared" si="36"/>
        <v>0</v>
      </c>
      <c r="BB127" s="19">
        <f t="shared" si="37"/>
        <v>0</v>
      </c>
    </row>
    <row r="128" spans="1:54" s="20" customFormat="1" x14ac:dyDescent="0.25">
      <c r="A128" s="18" t="s">
        <v>47</v>
      </c>
      <c r="B128" s="18" t="s">
        <v>95</v>
      </c>
      <c r="C128" s="18" t="s">
        <v>764</v>
      </c>
      <c r="D128" s="18" t="s">
        <v>762</v>
      </c>
      <c r="E128" s="18" t="str">
        <f t="shared" si="21"/>
        <v>Synonymous</v>
      </c>
      <c r="F128" s="18"/>
      <c r="G128" s="18">
        <v>2</v>
      </c>
      <c r="H128" s="19">
        <v>1.2820512820512819</v>
      </c>
      <c r="I128" s="18">
        <v>0</v>
      </c>
      <c r="J128" s="18">
        <v>0</v>
      </c>
      <c r="K128" s="18">
        <v>0</v>
      </c>
      <c r="L128" s="18">
        <v>2</v>
      </c>
      <c r="M128" s="18">
        <v>0</v>
      </c>
      <c r="N128" s="19">
        <v>0</v>
      </c>
      <c r="O128" s="19">
        <v>0</v>
      </c>
      <c r="P128" s="19">
        <v>0</v>
      </c>
      <c r="Q128" s="19">
        <v>3.3898305084745761</v>
      </c>
      <c r="R128" s="19">
        <v>0</v>
      </c>
      <c r="S128" s="18">
        <f t="shared" si="22"/>
        <v>0</v>
      </c>
      <c r="T128" s="18">
        <f t="shared" si="23"/>
        <v>2</v>
      </c>
      <c r="U128" s="18">
        <f t="shared" si="24"/>
        <v>0</v>
      </c>
      <c r="V128" s="18">
        <f t="shared" si="25"/>
        <v>3.3333333333333335</v>
      </c>
      <c r="W128" s="18">
        <v>0</v>
      </c>
      <c r="X128" s="18">
        <v>0</v>
      </c>
      <c r="Y128" s="18">
        <v>19</v>
      </c>
      <c r="Z128" s="18">
        <v>0</v>
      </c>
      <c r="AA128" s="18">
        <v>0</v>
      </c>
      <c r="AB128" s="18">
        <v>7</v>
      </c>
      <c r="AC128" s="18">
        <v>1</v>
      </c>
      <c r="AD128" s="18">
        <v>0</v>
      </c>
      <c r="AE128" s="18">
        <v>0</v>
      </c>
      <c r="AF128" s="18">
        <v>0</v>
      </c>
      <c r="AG128" s="18">
        <v>5</v>
      </c>
      <c r="AH128" s="18">
        <v>0</v>
      </c>
      <c r="AI128" s="18">
        <v>0</v>
      </c>
      <c r="AJ128" s="18">
        <v>2</v>
      </c>
      <c r="AK128" s="18">
        <v>0</v>
      </c>
      <c r="AL128" s="18">
        <v>1</v>
      </c>
      <c r="AM128" s="19">
        <f t="shared" si="26"/>
        <v>0</v>
      </c>
      <c r="AN128" s="19">
        <f t="shared" si="38"/>
        <v>0</v>
      </c>
      <c r="AO128" s="19">
        <f t="shared" si="27"/>
        <v>100</v>
      </c>
      <c r="AP128" s="19">
        <f t="shared" si="28"/>
        <v>0</v>
      </c>
      <c r="AQ128" s="19">
        <f t="shared" si="29"/>
        <v>0</v>
      </c>
      <c r="AR128" s="19">
        <f t="shared" si="30"/>
        <v>100</v>
      </c>
      <c r="AS128" s="19">
        <f t="shared" si="31"/>
        <v>100</v>
      </c>
      <c r="AT128" s="19">
        <f t="shared" si="32"/>
        <v>0</v>
      </c>
      <c r="AU128" s="19">
        <f t="shared" si="33"/>
        <v>0</v>
      </c>
      <c r="AV128" s="19">
        <f t="shared" si="34"/>
        <v>0</v>
      </c>
      <c r="AW128" s="19">
        <f t="shared" si="35"/>
        <v>100</v>
      </c>
      <c r="AX128" s="19">
        <f t="shared" si="39"/>
        <v>0</v>
      </c>
      <c r="AY128" s="19">
        <f t="shared" si="40"/>
        <v>0</v>
      </c>
      <c r="AZ128" s="19">
        <f t="shared" si="41"/>
        <v>100</v>
      </c>
      <c r="BA128" s="19">
        <f t="shared" si="36"/>
        <v>0</v>
      </c>
      <c r="BB128" s="19">
        <f t="shared" si="37"/>
        <v>100</v>
      </c>
    </row>
    <row r="129" spans="1:54" s="21" customFormat="1" x14ac:dyDescent="0.25">
      <c r="A129" s="18" t="s">
        <v>47</v>
      </c>
      <c r="B129" s="18" t="s">
        <v>97</v>
      </c>
      <c r="C129" s="18" t="s">
        <v>764</v>
      </c>
      <c r="D129" s="18" t="s">
        <v>762</v>
      </c>
      <c r="E129" s="18" t="str">
        <f t="shared" si="21"/>
        <v>Synonymous</v>
      </c>
      <c r="F129" s="18"/>
      <c r="G129" s="18">
        <v>1</v>
      </c>
      <c r="H129" s="19">
        <v>0.64102564102564097</v>
      </c>
      <c r="I129" s="18">
        <v>0</v>
      </c>
      <c r="J129" s="18">
        <v>0</v>
      </c>
      <c r="K129" s="18">
        <v>0</v>
      </c>
      <c r="L129" s="18">
        <v>1</v>
      </c>
      <c r="M129" s="18">
        <v>0</v>
      </c>
      <c r="N129" s="19">
        <v>0</v>
      </c>
      <c r="O129" s="19">
        <v>0</v>
      </c>
      <c r="P129" s="19">
        <v>0</v>
      </c>
      <c r="Q129" s="19">
        <v>1.6949152542372881</v>
      </c>
      <c r="R129" s="19">
        <v>0</v>
      </c>
      <c r="S129" s="18">
        <f t="shared" si="22"/>
        <v>0</v>
      </c>
      <c r="T129" s="18">
        <f t="shared" si="23"/>
        <v>1</v>
      </c>
      <c r="U129" s="18">
        <f t="shared" si="24"/>
        <v>0</v>
      </c>
      <c r="V129" s="18">
        <f t="shared" si="25"/>
        <v>1.6666666666666667</v>
      </c>
      <c r="W129" s="18">
        <v>1</v>
      </c>
      <c r="X129" s="18">
        <v>0</v>
      </c>
      <c r="Y129" s="18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>
        <v>0</v>
      </c>
      <c r="AJ129" s="18">
        <v>0</v>
      </c>
      <c r="AK129" s="18">
        <v>0</v>
      </c>
      <c r="AL129" s="18">
        <v>0</v>
      </c>
      <c r="AM129" s="19">
        <f t="shared" si="26"/>
        <v>2.2222222222222223</v>
      </c>
      <c r="AN129" s="19">
        <f t="shared" si="38"/>
        <v>0</v>
      </c>
      <c r="AO129" s="19">
        <f t="shared" si="27"/>
        <v>0</v>
      </c>
      <c r="AP129" s="19">
        <f t="shared" si="28"/>
        <v>0</v>
      </c>
      <c r="AQ129" s="19">
        <f t="shared" si="29"/>
        <v>0</v>
      </c>
      <c r="AR129" s="19">
        <f t="shared" si="30"/>
        <v>0</v>
      </c>
      <c r="AS129" s="19">
        <f t="shared" si="31"/>
        <v>0</v>
      </c>
      <c r="AT129" s="19">
        <f t="shared" si="32"/>
        <v>0</v>
      </c>
      <c r="AU129" s="19">
        <f t="shared" si="33"/>
        <v>0</v>
      </c>
      <c r="AV129" s="19">
        <f t="shared" si="34"/>
        <v>0</v>
      </c>
      <c r="AW129" s="19">
        <f t="shared" si="35"/>
        <v>0</v>
      </c>
      <c r="AX129" s="19">
        <f t="shared" si="39"/>
        <v>0</v>
      </c>
      <c r="AY129" s="19">
        <f t="shared" si="40"/>
        <v>0</v>
      </c>
      <c r="AZ129" s="19">
        <f t="shared" si="41"/>
        <v>0</v>
      </c>
      <c r="BA129" s="19">
        <f t="shared" si="36"/>
        <v>0</v>
      </c>
      <c r="BB129" s="19">
        <f t="shared" si="37"/>
        <v>0</v>
      </c>
    </row>
    <row r="130" spans="1:54" s="20" customFormat="1" x14ac:dyDescent="0.25">
      <c r="A130" s="18" t="s">
        <v>47</v>
      </c>
      <c r="B130" s="18" t="s">
        <v>98</v>
      </c>
      <c r="C130" s="18" t="s">
        <v>764</v>
      </c>
      <c r="D130" s="18" t="s">
        <v>762</v>
      </c>
      <c r="E130" s="18" t="str">
        <f t="shared" si="21"/>
        <v>Non-Synonymous</v>
      </c>
      <c r="F130" s="18" t="s">
        <v>99</v>
      </c>
      <c r="G130" s="18">
        <v>6</v>
      </c>
      <c r="H130" s="19">
        <v>3.8461538461538463</v>
      </c>
      <c r="I130" s="18">
        <v>0</v>
      </c>
      <c r="J130" s="18">
        <v>0</v>
      </c>
      <c r="K130" s="18">
        <v>0</v>
      </c>
      <c r="L130" s="18">
        <v>6</v>
      </c>
      <c r="M130" s="18">
        <v>0</v>
      </c>
      <c r="N130" s="19">
        <v>0</v>
      </c>
      <c r="O130" s="19">
        <v>0</v>
      </c>
      <c r="P130" s="19">
        <v>0</v>
      </c>
      <c r="Q130" s="19">
        <v>10.16949152542373</v>
      </c>
      <c r="R130" s="19">
        <v>0</v>
      </c>
      <c r="S130" s="18">
        <f t="shared" si="22"/>
        <v>0</v>
      </c>
      <c r="T130" s="18">
        <f t="shared" si="23"/>
        <v>6</v>
      </c>
      <c r="U130" s="18">
        <f t="shared" si="24"/>
        <v>0</v>
      </c>
      <c r="V130" s="18">
        <f t="shared" si="25"/>
        <v>10</v>
      </c>
      <c r="W130" s="18">
        <v>0</v>
      </c>
      <c r="X130" s="18">
        <v>0</v>
      </c>
      <c r="Y130" s="18">
        <v>3</v>
      </c>
      <c r="Z130" s="18">
        <v>0</v>
      </c>
      <c r="AA130" s="18">
        <v>0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9">
        <f t="shared" si="26"/>
        <v>0</v>
      </c>
      <c r="AN130" s="19">
        <f t="shared" si="38"/>
        <v>0</v>
      </c>
      <c r="AO130" s="19">
        <f t="shared" si="27"/>
        <v>15.789473684210526</v>
      </c>
      <c r="AP130" s="19">
        <f t="shared" si="28"/>
        <v>0</v>
      </c>
      <c r="AQ130" s="19">
        <f t="shared" si="29"/>
        <v>0</v>
      </c>
      <c r="AR130" s="19">
        <f t="shared" si="30"/>
        <v>0</v>
      </c>
      <c r="AS130" s="19">
        <f t="shared" si="31"/>
        <v>0</v>
      </c>
      <c r="AT130" s="19">
        <f t="shared" si="32"/>
        <v>0</v>
      </c>
      <c r="AU130" s="19">
        <f t="shared" si="33"/>
        <v>0</v>
      </c>
      <c r="AV130" s="19">
        <f t="shared" si="34"/>
        <v>0</v>
      </c>
      <c r="AW130" s="19">
        <f t="shared" si="35"/>
        <v>0</v>
      </c>
      <c r="AX130" s="19">
        <f t="shared" si="39"/>
        <v>0</v>
      </c>
      <c r="AY130" s="19">
        <f t="shared" si="40"/>
        <v>0</v>
      </c>
      <c r="AZ130" s="19">
        <f t="shared" si="41"/>
        <v>0</v>
      </c>
      <c r="BA130" s="19">
        <f t="shared" si="36"/>
        <v>0</v>
      </c>
      <c r="BB130" s="19">
        <f t="shared" si="37"/>
        <v>0</v>
      </c>
    </row>
    <row r="131" spans="1:54" s="21" customFormat="1" x14ac:dyDescent="0.25">
      <c r="A131" s="18" t="s">
        <v>47</v>
      </c>
      <c r="B131" s="18" t="s">
        <v>100</v>
      </c>
      <c r="C131" s="18" t="s">
        <v>764</v>
      </c>
      <c r="D131" s="18" t="s">
        <v>762</v>
      </c>
      <c r="E131" s="18" t="str">
        <f t="shared" si="21"/>
        <v>Synonymous</v>
      </c>
      <c r="F131" s="18"/>
      <c r="G131" s="18">
        <v>2</v>
      </c>
      <c r="H131" s="19">
        <v>1.2820512820512819</v>
      </c>
      <c r="I131" s="18">
        <v>2</v>
      </c>
      <c r="J131" s="18">
        <v>0</v>
      </c>
      <c r="K131" s="18">
        <v>0</v>
      </c>
      <c r="L131" s="18">
        <v>0</v>
      </c>
      <c r="M131" s="18">
        <v>0</v>
      </c>
      <c r="N131" s="19">
        <v>3.5087719298245612</v>
      </c>
      <c r="O131" s="19">
        <v>0</v>
      </c>
      <c r="P131" s="19">
        <v>0</v>
      </c>
      <c r="Q131" s="19">
        <v>0</v>
      </c>
      <c r="R131" s="19">
        <v>0</v>
      </c>
      <c r="S131" s="18">
        <f t="shared" si="22"/>
        <v>2</v>
      </c>
      <c r="T131" s="18">
        <f t="shared" si="23"/>
        <v>0</v>
      </c>
      <c r="U131" s="18">
        <f t="shared" si="24"/>
        <v>2.1276595744680851</v>
      </c>
      <c r="V131" s="18">
        <f t="shared" si="25"/>
        <v>0</v>
      </c>
      <c r="W131" s="18">
        <v>0</v>
      </c>
      <c r="X131" s="18">
        <v>0</v>
      </c>
      <c r="Y131" s="18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G131" s="18">
        <v>1</v>
      </c>
      <c r="AH131" s="18">
        <v>0</v>
      </c>
      <c r="AI131" s="18">
        <v>0</v>
      </c>
      <c r="AJ131" s="18">
        <v>0</v>
      </c>
      <c r="AK131" s="18">
        <v>0</v>
      </c>
      <c r="AL131" s="18">
        <v>0</v>
      </c>
      <c r="AM131" s="19">
        <f t="shared" si="26"/>
        <v>0</v>
      </c>
      <c r="AN131" s="19">
        <f t="shared" si="38"/>
        <v>0</v>
      </c>
      <c r="AO131" s="19">
        <f t="shared" si="27"/>
        <v>0</v>
      </c>
      <c r="AP131" s="19">
        <f t="shared" si="28"/>
        <v>0</v>
      </c>
      <c r="AQ131" s="19">
        <f t="shared" si="29"/>
        <v>0</v>
      </c>
      <c r="AR131" s="19">
        <f t="shared" si="30"/>
        <v>0</v>
      </c>
      <c r="AS131" s="19">
        <f t="shared" si="31"/>
        <v>0</v>
      </c>
      <c r="AT131" s="19">
        <f t="shared" si="32"/>
        <v>0</v>
      </c>
      <c r="AU131" s="19">
        <f t="shared" si="33"/>
        <v>0</v>
      </c>
      <c r="AV131" s="19">
        <f t="shared" si="34"/>
        <v>0</v>
      </c>
      <c r="AW131" s="19">
        <f t="shared" si="35"/>
        <v>20</v>
      </c>
      <c r="AX131" s="19">
        <f t="shared" si="39"/>
        <v>0</v>
      </c>
      <c r="AY131" s="19">
        <f t="shared" si="40"/>
        <v>0</v>
      </c>
      <c r="AZ131" s="19">
        <f t="shared" si="41"/>
        <v>0</v>
      </c>
      <c r="BA131" s="19">
        <f t="shared" si="36"/>
        <v>0</v>
      </c>
      <c r="BB131" s="19">
        <f t="shared" si="37"/>
        <v>0</v>
      </c>
    </row>
    <row r="132" spans="1:54" s="20" customFormat="1" x14ac:dyDescent="0.25">
      <c r="A132" s="18" t="s">
        <v>47</v>
      </c>
      <c r="B132" s="18" t="s">
        <v>101</v>
      </c>
      <c r="C132" s="18" t="s">
        <v>764</v>
      </c>
      <c r="D132" s="18" t="s">
        <v>762</v>
      </c>
      <c r="E132" s="18" t="str">
        <f t="shared" si="21"/>
        <v>Synonymous</v>
      </c>
      <c r="F132" s="18"/>
      <c r="G132" s="18">
        <v>3</v>
      </c>
      <c r="H132" s="19">
        <v>1.9230769230769231</v>
      </c>
      <c r="I132" s="18">
        <v>0</v>
      </c>
      <c r="J132" s="18">
        <v>0</v>
      </c>
      <c r="K132" s="18">
        <v>0</v>
      </c>
      <c r="L132" s="18">
        <v>3</v>
      </c>
      <c r="M132" s="18">
        <v>0</v>
      </c>
      <c r="N132" s="19">
        <v>0</v>
      </c>
      <c r="O132" s="19">
        <v>0</v>
      </c>
      <c r="P132" s="19">
        <v>0</v>
      </c>
      <c r="Q132" s="19">
        <v>5.0847457627118651</v>
      </c>
      <c r="R132" s="19">
        <v>0</v>
      </c>
      <c r="S132" s="18">
        <f t="shared" si="22"/>
        <v>0</v>
      </c>
      <c r="T132" s="18">
        <f t="shared" si="23"/>
        <v>3</v>
      </c>
      <c r="U132" s="18">
        <f t="shared" si="24"/>
        <v>0</v>
      </c>
      <c r="V132" s="18">
        <f t="shared" si="25"/>
        <v>5</v>
      </c>
      <c r="W132" s="18">
        <v>2</v>
      </c>
      <c r="X132" s="18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9">
        <f t="shared" si="26"/>
        <v>4.4444444444444446</v>
      </c>
      <c r="AN132" s="19">
        <f t="shared" si="38"/>
        <v>0</v>
      </c>
      <c r="AO132" s="19">
        <f t="shared" si="27"/>
        <v>0</v>
      </c>
      <c r="AP132" s="19">
        <f t="shared" si="28"/>
        <v>0</v>
      </c>
      <c r="AQ132" s="19">
        <f t="shared" si="29"/>
        <v>0</v>
      </c>
      <c r="AR132" s="19">
        <f t="shared" si="30"/>
        <v>0</v>
      </c>
      <c r="AS132" s="19">
        <f t="shared" si="31"/>
        <v>0</v>
      </c>
      <c r="AT132" s="19">
        <f t="shared" si="32"/>
        <v>0</v>
      </c>
      <c r="AU132" s="19">
        <f t="shared" si="33"/>
        <v>0</v>
      </c>
      <c r="AV132" s="19">
        <f t="shared" si="34"/>
        <v>0</v>
      </c>
      <c r="AW132" s="19">
        <f t="shared" si="35"/>
        <v>0</v>
      </c>
      <c r="AX132" s="19">
        <f t="shared" si="39"/>
        <v>0</v>
      </c>
      <c r="AY132" s="19">
        <f t="shared" si="40"/>
        <v>0</v>
      </c>
      <c r="AZ132" s="19">
        <f t="shared" si="41"/>
        <v>0</v>
      </c>
      <c r="BA132" s="19">
        <f t="shared" si="36"/>
        <v>0</v>
      </c>
      <c r="BB132" s="19">
        <f t="shared" si="37"/>
        <v>0</v>
      </c>
    </row>
    <row r="133" spans="1:54" s="21" customFormat="1" x14ac:dyDescent="0.25">
      <c r="A133" s="18" t="s">
        <v>47</v>
      </c>
      <c r="B133" s="18" t="s">
        <v>104</v>
      </c>
      <c r="C133" s="18" t="s">
        <v>764</v>
      </c>
      <c r="D133" s="18" t="s">
        <v>762</v>
      </c>
      <c r="E133" s="18" t="str">
        <f t="shared" ref="E133:E196" si="42">IF(ISBLANK(F133), "Synonymous", "Non-Synonymous")</f>
        <v>Synonymous</v>
      </c>
      <c r="F133" s="18"/>
      <c r="G133" s="18">
        <v>154</v>
      </c>
      <c r="H133" s="19">
        <v>98.71794871794873</v>
      </c>
      <c r="I133" s="18">
        <v>56</v>
      </c>
      <c r="J133" s="18">
        <v>37</v>
      </c>
      <c r="K133" s="18">
        <v>1</v>
      </c>
      <c r="L133" s="18">
        <v>59</v>
      </c>
      <c r="M133" s="18">
        <v>1</v>
      </c>
      <c r="N133" s="19">
        <v>98.245614035087712</v>
      </c>
      <c r="O133" s="19">
        <v>97.368421052631575</v>
      </c>
      <c r="P133" s="19">
        <v>100</v>
      </c>
      <c r="Q133" s="19">
        <v>100</v>
      </c>
      <c r="R133" s="19">
        <v>100</v>
      </c>
      <c r="S133" s="18">
        <f t="shared" ref="S133:S196" si="43">SUM(I133:K133)</f>
        <v>94</v>
      </c>
      <c r="T133" s="18">
        <f t="shared" ref="T133:T196" si="44">SUM(L133:M133)</f>
        <v>60</v>
      </c>
      <c r="U133" s="18">
        <f t="shared" ref="U133:U196" si="45">(SUM(I133:K133)/94)*100</f>
        <v>100</v>
      </c>
      <c r="V133" s="18">
        <f t="shared" ref="V133:V196" si="46">(SUM(L133:M133)/60)*100</f>
        <v>100</v>
      </c>
      <c r="W133" s="18">
        <v>0</v>
      </c>
      <c r="X133" s="18">
        <v>0</v>
      </c>
      <c r="Y133" s="18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>
        <v>0</v>
      </c>
      <c r="AG133" s="18">
        <v>1</v>
      </c>
      <c r="AH133" s="18">
        <v>0</v>
      </c>
      <c r="AI133" s="18">
        <v>0</v>
      </c>
      <c r="AJ133" s="18">
        <v>0</v>
      </c>
      <c r="AK133" s="18">
        <v>0</v>
      </c>
      <c r="AL133" s="18">
        <v>0</v>
      </c>
      <c r="AM133" s="19">
        <f t="shared" ref="AM133:AM196" si="47">(W133/45)*100</f>
        <v>0</v>
      </c>
      <c r="AN133" s="19">
        <f t="shared" si="38"/>
        <v>0</v>
      </c>
      <c r="AO133" s="19">
        <f t="shared" ref="AO133:AO196" si="48">(Y133/19)*100</f>
        <v>0</v>
      </c>
      <c r="AP133" s="19">
        <f t="shared" ref="AP133:AP196" si="49">(Z133/1)*100</f>
        <v>0</v>
      </c>
      <c r="AQ133" s="19">
        <f t="shared" ref="AQ133:AQ196" si="50">(AA133/59)*100</f>
        <v>0</v>
      </c>
      <c r="AR133" s="19">
        <f t="shared" ref="AR133:AR196" si="51">(AB133/7)*100</f>
        <v>0</v>
      </c>
      <c r="AS133" s="19">
        <f t="shared" ref="AS133:AS196" si="52">(AC133/1)*100</f>
        <v>0</v>
      </c>
      <c r="AT133" s="19">
        <f t="shared" ref="AT133:AT196" si="53">(AD133/1)*100</f>
        <v>0</v>
      </c>
      <c r="AU133" s="19">
        <f t="shared" ref="AU133:AU196" si="54">(AE133/3)*100</f>
        <v>0</v>
      </c>
      <c r="AV133" s="19">
        <f t="shared" ref="AV133:AV196" si="55">(AF133/6)*100</f>
        <v>0</v>
      </c>
      <c r="AW133" s="19">
        <f t="shared" ref="AW133:AW196" si="56">(AG133/5)*100</f>
        <v>20</v>
      </c>
      <c r="AX133" s="19">
        <f t="shared" si="39"/>
        <v>0</v>
      </c>
      <c r="AY133" s="19">
        <f t="shared" si="40"/>
        <v>0</v>
      </c>
      <c r="AZ133" s="19">
        <f t="shared" si="41"/>
        <v>0</v>
      </c>
      <c r="BA133" s="19">
        <f t="shared" ref="BA133:BA196" si="57">(AK133/1)*100</f>
        <v>0</v>
      </c>
      <c r="BB133" s="19">
        <f t="shared" ref="BB133:BB196" si="58">(AL133/1)*100</f>
        <v>0</v>
      </c>
    </row>
    <row r="134" spans="1:54" s="21" customFormat="1" x14ac:dyDescent="0.25">
      <c r="A134" s="18" t="s">
        <v>47</v>
      </c>
      <c r="B134" s="18" t="s">
        <v>105</v>
      </c>
      <c r="C134" s="18" t="s">
        <v>766</v>
      </c>
      <c r="D134" s="18" t="s">
        <v>763</v>
      </c>
      <c r="E134" s="18" t="str">
        <f t="shared" si="42"/>
        <v>Non-Synonymous</v>
      </c>
      <c r="F134" s="18" t="s">
        <v>106</v>
      </c>
      <c r="G134" s="18">
        <v>1</v>
      </c>
      <c r="H134" s="19">
        <v>0.64102564102564097</v>
      </c>
      <c r="I134" s="18">
        <v>0</v>
      </c>
      <c r="J134" s="18">
        <v>1</v>
      </c>
      <c r="K134" s="18">
        <v>0</v>
      </c>
      <c r="L134" s="18">
        <v>0</v>
      </c>
      <c r="M134" s="18">
        <v>0</v>
      </c>
      <c r="N134" s="19">
        <v>0</v>
      </c>
      <c r="O134" s="19">
        <v>2.6315789473684208</v>
      </c>
      <c r="P134" s="19">
        <v>0</v>
      </c>
      <c r="Q134" s="19">
        <v>0</v>
      </c>
      <c r="R134" s="19">
        <v>0</v>
      </c>
      <c r="S134" s="18">
        <f t="shared" si="43"/>
        <v>1</v>
      </c>
      <c r="T134" s="18">
        <f t="shared" si="44"/>
        <v>0</v>
      </c>
      <c r="U134" s="18">
        <f t="shared" si="45"/>
        <v>1.0638297872340425</v>
      </c>
      <c r="V134" s="18">
        <f t="shared" si="46"/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1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9">
        <f t="shared" si="47"/>
        <v>0</v>
      </c>
      <c r="AN134" s="19">
        <f t="shared" ref="AN134:AN197" si="59">(X134/3)*100</f>
        <v>0</v>
      </c>
      <c r="AO134" s="19">
        <f t="shared" si="48"/>
        <v>0</v>
      </c>
      <c r="AP134" s="19">
        <f t="shared" si="49"/>
        <v>0</v>
      </c>
      <c r="AQ134" s="19">
        <f t="shared" si="50"/>
        <v>1.6949152542372881</v>
      </c>
      <c r="AR134" s="19">
        <f t="shared" si="51"/>
        <v>0</v>
      </c>
      <c r="AS134" s="19">
        <f t="shared" si="52"/>
        <v>0</v>
      </c>
      <c r="AT134" s="19">
        <f t="shared" si="53"/>
        <v>0</v>
      </c>
      <c r="AU134" s="19">
        <f t="shared" si="54"/>
        <v>0</v>
      </c>
      <c r="AV134" s="19">
        <f t="shared" si="55"/>
        <v>0</v>
      </c>
      <c r="AW134" s="19">
        <f t="shared" si="56"/>
        <v>0</v>
      </c>
      <c r="AX134" s="19">
        <f t="shared" ref="AX134:AX197" si="60">(AH134/1)*100</f>
        <v>0</v>
      </c>
      <c r="AY134" s="19">
        <f t="shared" ref="AY134:AY197" si="61">(AI134/1)*100</f>
        <v>0</v>
      </c>
      <c r="AZ134" s="19">
        <f t="shared" ref="AZ134:AZ197" si="62">(AJ134/2)*100</f>
        <v>0</v>
      </c>
      <c r="BA134" s="19">
        <f t="shared" si="57"/>
        <v>0</v>
      </c>
      <c r="BB134" s="19">
        <f t="shared" si="58"/>
        <v>0</v>
      </c>
    </row>
    <row r="135" spans="1:54" s="21" customFormat="1" x14ac:dyDescent="0.25">
      <c r="A135" s="18" t="s">
        <v>47</v>
      </c>
      <c r="B135" s="18" t="s">
        <v>107</v>
      </c>
      <c r="C135" s="18" t="s">
        <v>764</v>
      </c>
      <c r="D135" s="18" t="s">
        <v>762</v>
      </c>
      <c r="E135" s="18" t="str">
        <f t="shared" si="42"/>
        <v>Non-Synonymous</v>
      </c>
      <c r="F135" s="18" t="s">
        <v>108</v>
      </c>
      <c r="G135" s="18">
        <v>1</v>
      </c>
      <c r="H135" s="19">
        <v>0.64102564102564097</v>
      </c>
      <c r="I135" s="18">
        <v>0</v>
      </c>
      <c r="J135" s="18">
        <v>0</v>
      </c>
      <c r="K135" s="18">
        <v>0</v>
      </c>
      <c r="L135" s="18">
        <v>1</v>
      </c>
      <c r="M135" s="18">
        <v>0</v>
      </c>
      <c r="N135" s="19">
        <v>0</v>
      </c>
      <c r="O135" s="19">
        <v>0</v>
      </c>
      <c r="P135" s="19">
        <v>0</v>
      </c>
      <c r="Q135" s="19">
        <v>1.6949152542372881</v>
      </c>
      <c r="R135" s="19">
        <v>0</v>
      </c>
      <c r="S135" s="18">
        <f t="shared" si="43"/>
        <v>0</v>
      </c>
      <c r="T135" s="18">
        <f t="shared" si="44"/>
        <v>1</v>
      </c>
      <c r="U135" s="18">
        <f t="shared" si="45"/>
        <v>0</v>
      </c>
      <c r="V135" s="18">
        <f t="shared" si="46"/>
        <v>1.6666666666666667</v>
      </c>
      <c r="W135" s="18">
        <v>0</v>
      </c>
      <c r="X135" s="18">
        <v>0</v>
      </c>
      <c r="Y135" s="18">
        <v>0</v>
      </c>
      <c r="Z135" s="18">
        <v>0</v>
      </c>
      <c r="AA135" s="18">
        <v>2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8">
        <v>0</v>
      </c>
      <c r="AJ135" s="18">
        <v>0</v>
      </c>
      <c r="AK135" s="18">
        <v>0</v>
      </c>
      <c r="AL135" s="18">
        <v>0</v>
      </c>
      <c r="AM135" s="19">
        <f t="shared" si="47"/>
        <v>0</v>
      </c>
      <c r="AN135" s="19">
        <f t="shared" si="59"/>
        <v>0</v>
      </c>
      <c r="AO135" s="19">
        <f t="shared" si="48"/>
        <v>0</v>
      </c>
      <c r="AP135" s="19">
        <f t="shared" si="49"/>
        <v>0</v>
      </c>
      <c r="AQ135" s="19">
        <f t="shared" si="50"/>
        <v>3.3898305084745761</v>
      </c>
      <c r="AR135" s="19">
        <f t="shared" si="51"/>
        <v>0</v>
      </c>
      <c r="AS135" s="19">
        <f t="shared" si="52"/>
        <v>0</v>
      </c>
      <c r="AT135" s="19">
        <f t="shared" si="53"/>
        <v>0</v>
      </c>
      <c r="AU135" s="19">
        <f t="shared" si="54"/>
        <v>0</v>
      </c>
      <c r="AV135" s="19">
        <f t="shared" si="55"/>
        <v>0</v>
      </c>
      <c r="AW135" s="19">
        <f t="shared" si="56"/>
        <v>0</v>
      </c>
      <c r="AX135" s="19">
        <f t="shared" si="60"/>
        <v>0</v>
      </c>
      <c r="AY135" s="19">
        <f t="shared" si="61"/>
        <v>0</v>
      </c>
      <c r="AZ135" s="19">
        <f t="shared" si="62"/>
        <v>0</v>
      </c>
      <c r="BA135" s="19">
        <f t="shared" si="57"/>
        <v>0</v>
      </c>
      <c r="BB135" s="19">
        <f t="shared" si="58"/>
        <v>0</v>
      </c>
    </row>
    <row r="136" spans="1:54" s="20" customFormat="1" x14ac:dyDescent="0.25">
      <c r="A136" s="18" t="s">
        <v>47</v>
      </c>
      <c r="B136" s="18" t="s">
        <v>48</v>
      </c>
      <c r="C136" s="18" t="s">
        <v>764</v>
      </c>
      <c r="D136" s="18" t="s">
        <v>762</v>
      </c>
      <c r="E136" s="18" t="str">
        <f t="shared" si="42"/>
        <v>Synonymous</v>
      </c>
      <c r="F136" s="18"/>
      <c r="G136" s="18">
        <v>7</v>
      </c>
      <c r="H136" s="19">
        <v>4.4871794871794872</v>
      </c>
      <c r="I136" s="18">
        <v>0</v>
      </c>
      <c r="J136" s="18">
        <v>7</v>
      </c>
      <c r="K136" s="18">
        <v>0</v>
      </c>
      <c r="L136" s="18">
        <v>0</v>
      </c>
      <c r="M136" s="18">
        <v>0</v>
      </c>
      <c r="N136" s="19">
        <v>0</v>
      </c>
      <c r="O136" s="19">
        <v>18.421052631578945</v>
      </c>
      <c r="P136" s="19">
        <v>0</v>
      </c>
      <c r="Q136" s="19">
        <v>0</v>
      </c>
      <c r="R136" s="19">
        <v>0</v>
      </c>
      <c r="S136" s="18">
        <f t="shared" si="43"/>
        <v>7</v>
      </c>
      <c r="T136" s="18">
        <f t="shared" si="44"/>
        <v>0</v>
      </c>
      <c r="U136" s="18">
        <f t="shared" si="45"/>
        <v>7.4468085106382977</v>
      </c>
      <c r="V136" s="18">
        <f t="shared" si="46"/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1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9">
        <f t="shared" si="47"/>
        <v>0</v>
      </c>
      <c r="AN136" s="19">
        <f t="shared" si="59"/>
        <v>0</v>
      </c>
      <c r="AO136" s="19">
        <f t="shared" si="48"/>
        <v>0</v>
      </c>
      <c r="AP136" s="19">
        <f t="shared" si="49"/>
        <v>0</v>
      </c>
      <c r="AQ136" s="19">
        <f t="shared" si="50"/>
        <v>1.6949152542372881</v>
      </c>
      <c r="AR136" s="19">
        <f t="shared" si="51"/>
        <v>0</v>
      </c>
      <c r="AS136" s="19">
        <f t="shared" si="52"/>
        <v>0</v>
      </c>
      <c r="AT136" s="19">
        <f t="shared" si="53"/>
        <v>0</v>
      </c>
      <c r="AU136" s="19">
        <f t="shared" si="54"/>
        <v>0</v>
      </c>
      <c r="AV136" s="19">
        <f t="shared" si="55"/>
        <v>0</v>
      </c>
      <c r="AW136" s="19">
        <f t="shared" si="56"/>
        <v>0</v>
      </c>
      <c r="AX136" s="19">
        <f t="shared" si="60"/>
        <v>0</v>
      </c>
      <c r="AY136" s="19">
        <f t="shared" si="61"/>
        <v>0</v>
      </c>
      <c r="AZ136" s="19">
        <f t="shared" si="62"/>
        <v>0</v>
      </c>
      <c r="BA136" s="19">
        <f t="shared" si="57"/>
        <v>0</v>
      </c>
      <c r="BB136" s="19">
        <f t="shared" si="58"/>
        <v>0</v>
      </c>
    </row>
    <row r="137" spans="1:54" s="20" customFormat="1" x14ac:dyDescent="0.25">
      <c r="A137" s="18" t="s">
        <v>47</v>
      </c>
      <c r="B137" s="18" t="s">
        <v>111</v>
      </c>
      <c r="C137" s="18" t="s">
        <v>764</v>
      </c>
      <c r="D137" s="18" t="s">
        <v>762</v>
      </c>
      <c r="E137" s="18" t="str">
        <f t="shared" si="42"/>
        <v>Non-Synonymous</v>
      </c>
      <c r="F137" s="18" t="s">
        <v>112</v>
      </c>
      <c r="G137" s="18">
        <v>1</v>
      </c>
      <c r="H137" s="19">
        <v>0.64102564102564097</v>
      </c>
      <c r="I137" s="18">
        <v>1</v>
      </c>
      <c r="J137" s="18">
        <v>0</v>
      </c>
      <c r="K137" s="18">
        <v>0</v>
      </c>
      <c r="L137" s="18">
        <v>0</v>
      </c>
      <c r="M137" s="18">
        <v>0</v>
      </c>
      <c r="N137" s="19">
        <v>1.7543859649122806</v>
      </c>
      <c r="O137" s="19">
        <v>0</v>
      </c>
      <c r="P137" s="19">
        <v>0</v>
      </c>
      <c r="Q137" s="19">
        <v>0</v>
      </c>
      <c r="R137" s="19">
        <v>0</v>
      </c>
      <c r="S137" s="18">
        <f t="shared" si="43"/>
        <v>1</v>
      </c>
      <c r="T137" s="18">
        <f t="shared" si="44"/>
        <v>0</v>
      </c>
      <c r="U137" s="18">
        <f t="shared" si="45"/>
        <v>1.0638297872340425</v>
      </c>
      <c r="V137" s="18">
        <f t="shared" si="46"/>
        <v>0</v>
      </c>
      <c r="W137" s="18">
        <v>1</v>
      </c>
      <c r="X137" s="18">
        <v>0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0</v>
      </c>
      <c r="AH137" s="18">
        <v>0</v>
      </c>
      <c r="AI137" s="18">
        <v>0</v>
      </c>
      <c r="AJ137" s="18">
        <v>0</v>
      </c>
      <c r="AK137" s="18">
        <v>0</v>
      </c>
      <c r="AL137" s="18">
        <v>0</v>
      </c>
      <c r="AM137" s="19">
        <f t="shared" si="47"/>
        <v>2.2222222222222223</v>
      </c>
      <c r="AN137" s="19">
        <f t="shared" si="59"/>
        <v>0</v>
      </c>
      <c r="AO137" s="19">
        <f t="shared" si="48"/>
        <v>0</v>
      </c>
      <c r="AP137" s="19">
        <f t="shared" si="49"/>
        <v>0</v>
      </c>
      <c r="AQ137" s="19">
        <f t="shared" si="50"/>
        <v>0</v>
      </c>
      <c r="AR137" s="19">
        <f t="shared" si="51"/>
        <v>0</v>
      </c>
      <c r="AS137" s="19">
        <f t="shared" si="52"/>
        <v>0</v>
      </c>
      <c r="AT137" s="19">
        <f t="shared" si="53"/>
        <v>0</v>
      </c>
      <c r="AU137" s="19">
        <f t="shared" si="54"/>
        <v>0</v>
      </c>
      <c r="AV137" s="19">
        <f t="shared" si="55"/>
        <v>0</v>
      </c>
      <c r="AW137" s="19">
        <f t="shared" si="56"/>
        <v>0</v>
      </c>
      <c r="AX137" s="19">
        <f t="shared" si="60"/>
        <v>0</v>
      </c>
      <c r="AY137" s="19">
        <f t="shared" si="61"/>
        <v>0</v>
      </c>
      <c r="AZ137" s="19">
        <f t="shared" si="62"/>
        <v>0</v>
      </c>
      <c r="BA137" s="19">
        <f t="shared" si="57"/>
        <v>0</v>
      </c>
      <c r="BB137" s="19">
        <f t="shared" si="58"/>
        <v>0</v>
      </c>
    </row>
    <row r="138" spans="1:54" s="20" customFormat="1" x14ac:dyDescent="0.25">
      <c r="A138" s="18" t="s">
        <v>47</v>
      </c>
      <c r="B138" s="18" t="s">
        <v>49</v>
      </c>
      <c r="C138" s="18" t="s">
        <v>764</v>
      </c>
      <c r="D138" s="18" t="s">
        <v>762</v>
      </c>
      <c r="E138" s="18" t="str">
        <f t="shared" si="42"/>
        <v>Synonymous</v>
      </c>
      <c r="F138" s="18"/>
      <c r="G138" s="18">
        <v>1</v>
      </c>
      <c r="H138" s="19">
        <v>0.64102564102564097</v>
      </c>
      <c r="I138" s="18">
        <v>1</v>
      </c>
      <c r="J138" s="18">
        <v>0</v>
      </c>
      <c r="K138" s="18">
        <v>0</v>
      </c>
      <c r="L138" s="18">
        <v>0</v>
      </c>
      <c r="M138" s="18">
        <v>0</v>
      </c>
      <c r="N138" s="19">
        <v>1.7543859649122806</v>
      </c>
      <c r="O138" s="19">
        <v>0</v>
      </c>
      <c r="P138" s="19">
        <v>0</v>
      </c>
      <c r="Q138" s="19">
        <v>0</v>
      </c>
      <c r="R138" s="19">
        <v>0</v>
      </c>
      <c r="S138" s="18">
        <f t="shared" si="43"/>
        <v>1</v>
      </c>
      <c r="T138" s="18">
        <f t="shared" si="44"/>
        <v>0</v>
      </c>
      <c r="U138" s="18">
        <f t="shared" si="45"/>
        <v>1.0638297872340425</v>
      </c>
      <c r="V138" s="18">
        <f t="shared" si="46"/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1</v>
      </c>
      <c r="AK138" s="18">
        <v>0</v>
      </c>
      <c r="AL138" s="18">
        <v>0</v>
      </c>
      <c r="AM138" s="19">
        <f t="shared" si="47"/>
        <v>0</v>
      </c>
      <c r="AN138" s="19">
        <f t="shared" si="59"/>
        <v>0</v>
      </c>
      <c r="AO138" s="19">
        <f t="shared" si="48"/>
        <v>0</v>
      </c>
      <c r="AP138" s="19">
        <f t="shared" si="49"/>
        <v>0</v>
      </c>
      <c r="AQ138" s="19">
        <f t="shared" si="50"/>
        <v>0</v>
      </c>
      <c r="AR138" s="19">
        <f t="shared" si="51"/>
        <v>0</v>
      </c>
      <c r="AS138" s="19">
        <f t="shared" si="52"/>
        <v>0</v>
      </c>
      <c r="AT138" s="19">
        <f t="shared" si="53"/>
        <v>0</v>
      </c>
      <c r="AU138" s="19">
        <f t="shared" si="54"/>
        <v>0</v>
      </c>
      <c r="AV138" s="19">
        <f t="shared" si="55"/>
        <v>0</v>
      </c>
      <c r="AW138" s="19">
        <f t="shared" si="56"/>
        <v>0</v>
      </c>
      <c r="AX138" s="19">
        <f t="shared" si="60"/>
        <v>0</v>
      </c>
      <c r="AY138" s="19">
        <f t="shared" si="61"/>
        <v>0</v>
      </c>
      <c r="AZ138" s="19">
        <f t="shared" si="62"/>
        <v>50</v>
      </c>
      <c r="BA138" s="19">
        <f t="shared" si="57"/>
        <v>0</v>
      </c>
      <c r="BB138" s="19">
        <f t="shared" si="58"/>
        <v>0</v>
      </c>
    </row>
    <row r="139" spans="1:54" s="21" customFormat="1" x14ac:dyDescent="0.25">
      <c r="A139" s="18" t="s">
        <v>47</v>
      </c>
      <c r="B139" s="18" t="s">
        <v>119</v>
      </c>
      <c r="C139" s="18" t="s">
        <v>764</v>
      </c>
      <c r="D139" s="18" t="s">
        <v>762</v>
      </c>
      <c r="E139" s="18" t="str">
        <f t="shared" si="42"/>
        <v>Synonymous</v>
      </c>
      <c r="F139" s="18"/>
      <c r="G139" s="18">
        <v>1</v>
      </c>
      <c r="H139" s="19">
        <v>0.64102564102564097</v>
      </c>
      <c r="I139" s="18">
        <v>1</v>
      </c>
      <c r="J139" s="18">
        <v>0</v>
      </c>
      <c r="K139" s="18">
        <v>0</v>
      </c>
      <c r="L139" s="18">
        <v>0</v>
      </c>
      <c r="M139" s="18">
        <v>0</v>
      </c>
      <c r="N139" s="19">
        <v>1.7543859649122806</v>
      </c>
      <c r="O139" s="19">
        <v>0</v>
      </c>
      <c r="P139" s="19">
        <v>0</v>
      </c>
      <c r="Q139" s="19">
        <v>0</v>
      </c>
      <c r="R139" s="19">
        <v>0</v>
      </c>
      <c r="S139" s="18">
        <f t="shared" si="43"/>
        <v>1</v>
      </c>
      <c r="T139" s="18">
        <f t="shared" si="44"/>
        <v>0</v>
      </c>
      <c r="U139" s="18">
        <f t="shared" si="45"/>
        <v>1.0638297872340425</v>
      </c>
      <c r="V139" s="18">
        <f t="shared" si="46"/>
        <v>0</v>
      </c>
      <c r="W139" s="18">
        <v>0</v>
      </c>
      <c r="X139" s="18">
        <v>0</v>
      </c>
      <c r="Y139" s="18">
        <v>0</v>
      </c>
      <c r="Z139" s="18">
        <v>0</v>
      </c>
      <c r="AA139" s="18">
        <v>1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8">
        <v>0</v>
      </c>
      <c r="AJ139" s="18">
        <v>0</v>
      </c>
      <c r="AK139" s="18">
        <v>0</v>
      </c>
      <c r="AL139" s="18">
        <v>0</v>
      </c>
      <c r="AM139" s="19">
        <f t="shared" si="47"/>
        <v>0</v>
      </c>
      <c r="AN139" s="19">
        <f t="shared" si="59"/>
        <v>0</v>
      </c>
      <c r="AO139" s="19">
        <f t="shared" si="48"/>
        <v>0</v>
      </c>
      <c r="AP139" s="19">
        <f t="shared" si="49"/>
        <v>0</v>
      </c>
      <c r="AQ139" s="19">
        <f t="shared" si="50"/>
        <v>1.6949152542372881</v>
      </c>
      <c r="AR139" s="19">
        <f t="shared" si="51"/>
        <v>0</v>
      </c>
      <c r="AS139" s="19">
        <f t="shared" si="52"/>
        <v>0</v>
      </c>
      <c r="AT139" s="19">
        <f t="shared" si="53"/>
        <v>0</v>
      </c>
      <c r="AU139" s="19">
        <f t="shared" si="54"/>
        <v>0</v>
      </c>
      <c r="AV139" s="19">
        <f t="shared" si="55"/>
        <v>0</v>
      </c>
      <c r="AW139" s="19">
        <f t="shared" si="56"/>
        <v>0</v>
      </c>
      <c r="AX139" s="19">
        <f t="shared" si="60"/>
        <v>0</v>
      </c>
      <c r="AY139" s="19">
        <f t="shared" si="61"/>
        <v>0</v>
      </c>
      <c r="AZ139" s="19">
        <f t="shared" si="62"/>
        <v>0</v>
      </c>
      <c r="BA139" s="19">
        <f t="shared" si="57"/>
        <v>0</v>
      </c>
      <c r="BB139" s="19">
        <f t="shared" si="58"/>
        <v>0</v>
      </c>
    </row>
    <row r="140" spans="1:54" s="20" customFormat="1" x14ac:dyDescent="0.25">
      <c r="A140" s="18" t="s">
        <v>47</v>
      </c>
      <c r="B140" s="18" t="s">
        <v>124</v>
      </c>
      <c r="C140" s="18" t="s">
        <v>764</v>
      </c>
      <c r="D140" s="18" t="s">
        <v>762</v>
      </c>
      <c r="E140" s="18" t="str">
        <f t="shared" si="42"/>
        <v>Non-Synonymous</v>
      </c>
      <c r="F140" s="18" t="s">
        <v>125</v>
      </c>
      <c r="G140" s="18">
        <v>1</v>
      </c>
      <c r="H140" s="19">
        <v>0.64102564102564097</v>
      </c>
      <c r="I140" s="18">
        <v>1</v>
      </c>
      <c r="J140" s="18">
        <v>0</v>
      </c>
      <c r="K140" s="18">
        <v>0</v>
      </c>
      <c r="L140" s="18">
        <v>0</v>
      </c>
      <c r="M140" s="18">
        <v>0</v>
      </c>
      <c r="N140" s="19">
        <v>1.7543859649122806</v>
      </c>
      <c r="O140" s="19">
        <v>0</v>
      </c>
      <c r="P140" s="19">
        <v>0</v>
      </c>
      <c r="Q140" s="19">
        <v>0</v>
      </c>
      <c r="R140" s="19">
        <v>0</v>
      </c>
      <c r="S140" s="18">
        <f t="shared" si="43"/>
        <v>1</v>
      </c>
      <c r="T140" s="18">
        <f t="shared" si="44"/>
        <v>0</v>
      </c>
      <c r="U140" s="18">
        <f t="shared" si="45"/>
        <v>1.0638297872340425</v>
      </c>
      <c r="V140" s="18">
        <f t="shared" si="46"/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0</v>
      </c>
      <c r="AB140" s="18">
        <v>1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9">
        <f t="shared" si="47"/>
        <v>0</v>
      </c>
      <c r="AN140" s="19">
        <f t="shared" si="59"/>
        <v>0</v>
      </c>
      <c r="AO140" s="19">
        <f t="shared" si="48"/>
        <v>0</v>
      </c>
      <c r="AP140" s="19">
        <f t="shared" si="49"/>
        <v>0</v>
      </c>
      <c r="AQ140" s="19">
        <f t="shared" si="50"/>
        <v>0</v>
      </c>
      <c r="AR140" s="19">
        <f t="shared" si="51"/>
        <v>14.285714285714285</v>
      </c>
      <c r="AS140" s="19">
        <f t="shared" si="52"/>
        <v>0</v>
      </c>
      <c r="AT140" s="19">
        <f t="shared" si="53"/>
        <v>0</v>
      </c>
      <c r="AU140" s="19">
        <f t="shared" si="54"/>
        <v>0</v>
      </c>
      <c r="AV140" s="19">
        <f t="shared" si="55"/>
        <v>0</v>
      </c>
      <c r="AW140" s="19">
        <f t="shared" si="56"/>
        <v>0</v>
      </c>
      <c r="AX140" s="19">
        <f t="shared" si="60"/>
        <v>0</v>
      </c>
      <c r="AY140" s="19">
        <f t="shared" si="61"/>
        <v>0</v>
      </c>
      <c r="AZ140" s="19">
        <f t="shared" si="62"/>
        <v>0</v>
      </c>
      <c r="BA140" s="19">
        <f t="shared" si="57"/>
        <v>0</v>
      </c>
      <c r="BB140" s="19">
        <f t="shared" si="58"/>
        <v>0</v>
      </c>
    </row>
    <row r="141" spans="1:54" s="21" customFormat="1" x14ac:dyDescent="0.25">
      <c r="A141" s="18" t="s">
        <v>47</v>
      </c>
      <c r="B141" s="18" t="s">
        <v>130</v>
      </c>
      <c r="C141" s="18" t="s">
        <v>764</v>
      </c>
      <c r="D141" s="18" t="s">
        <v>762</v>
      </c>
      <c r="E141" s="18" t="str">
        <f t="shared" si="42"/>
        <v>Non-Synonymous</v>
      </c>
      <c r="F141" s="18" t="s">
        <v>131</v>
      </c>
      <c r="G141" s="18">
        <v>1</v>
      </c>
      <c r="H141" s="19">
        <v>0.64102564102564097</v>
      </c>
      <c r="I141" s="18">
        <v>1</v>
      </c>
      <c r="J141" s="18">
        <v>0</v>
      </c>
      <c r="K141" s="18">
        <v>0</v>
      </c>
      <c r="L141" s="18">
        <v>0</v>
      </c>
      <c r="M141" s="18">
        <v>0</v>
      </c>
      <c r="N141" s="19">
        <v>1.7543859649122806</v>
      </c>
      <c r="O141" s="19">
        <v>0</v>
      </c>
      <c r="P141" s="19">
        <v>0</v>
      </c>
      <c r="Q141" s="19">
        <v>0</v>
      </c>
      <c r="R141" s="19">
        <v>0</v>
      </c>
      <c r="S141" s="18">
        <f t="shared" si="43"/>
        <v>1</v>
      </c>
      <c r="T141" s="18">
        <f t="shared" si="44"/>
        <v>0</v>
      </c>
      <c r="U141" s="18">
        <f t="shared" si="45"/>
        <v>1.0638297872340425</v>
      </c>
      <c r="V141" s="18">
        <f t="shared" si="46"/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6</v>
      </c>
      <c r="AB141" s="18">
        <v>0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8">
        <v>0</v>
      </c>
      <c r="AJ141" s="18">
        <v>0</v>
      </c>
      <c r="AK141" s="18">
        <v>0</v>
      </c>
      <c r="AL141" s="18">
        <v>0</v>
      </c>
      <c r="AM141" s="19">
        <f t="shared" si="47"/>
        <v>0</v>
      </c>
      <c r="AN141" s="19">
        <f t="shared" si="59"/>
        <v>0</v>
      </c>
      <c r="AO141" s="19">
        <f t="shared" si="48"/>
        <v>0</v>
      </c>
      <c r="AP141" s="19">
        <f t="shared" si="49"/>
        <v>0</v>
      </c>
      <c r="AQ141" s="19">
        <f t="shared" si="50"/>
        <v>10.16949152542373</v>
      </c>
      <c r="AR141" s="19">
        <f t="shared" si="51"/>
        <v>0</v>
      </c>
      <c r="AS141" s="19">
        <f t="shared" si="52"/>
        <v>0</v>
      </c>
      <c r="AT141" s="19">
        <f t="shared" si="53"/>
        <v>0</v>
      </c>
      <c r="AU141" s="19">
        <f t="shared" si="54"/>
        <v>0</v>
      </c>
      <c r="AV141" s="19">
        <f t="shared" si="55"/>
        <v>0</v>
      </c>
      <c r="AW141" s="19">
        <f t="shared" si="56"/>
        <v>0</v>
      </c>
      <c r="AX141" s="19">
        <f t="shared" si="60"/>
        <v>0</v>
      </c>
      <c r="AY141" s="19">
        <f t="shared" si="61"/>
        <v>0</v>
      </c>
      <c r="AZ141" s="19">
        <f t="shared" si="62"/>
        <v>0</v>
      </c>
      <c r="BA141" s="19">
        <f t="shared" si="57"/>
        <v>0</v>
      </c>
      <c r="BB141" s="19">
        <f t="shared" si="58"/>
        <v>0</v>
      </c>
    </row>
    <row r="142" spans="1:54" s="21" customFormat="1" x14ac:dyDescent="0.25">
      <c r="A142" s="18" t="s">
        <v>47</v>
      </c>
      <c r="B142" s="18" t="s">
        <v>139</v>
      </c>
      <c r="C142" s="18" t="s">
        <v>764</v>
      </c>
      <c r="D142" s="18" t="s">
        <v>762</v>
      </c>
      <c r="E142" s="18" t="str">
        <f t="shared" si="42"/>
        <v>Synonymous</v>
      </c>
      <c r="F142" s="18"/>
      <c r="G142" s="18">
        <v>1</v>
      </c>
      <c r="H142" s="19">
        <v>0.64102564102564097</v>
      </c>
      <c r="I142" s="18">
        <v>0</v>
      </c>
      <c r="J142" s="18">
        <v>0</v>
      </c>
      <c r="K142" s="18">
        <v>0</v>
      </c>
      <c r="L142" s="18">
        <v>1</v>
      </c>
      <c r="M142" s="18">
        <v>0</v>
      </c>
      <c r="N142" s="19">
        <v>0</v>
      </c>
      <c r="O142" s="19">
        <v>0</v>
      </c>
      <c r="P142" s="19">
        <v>0</v>
      </c>
      <c r="Q142" s="19">
        <v>1.6949152542372881</v>
      </c>
      <c r="R142" s="19">
        <v>0</v>
      </c>
      <c r="S142" s="18">
        <f t="shared" si="43"/>
        <v>0</v>
      </c>
      <c r="T142" s="18">
        <f t="shared" si="44"/>
        <v>1</v>
      </c>
      <c r="U142" s="18">
        <f t="shared" si="45"/>
        <v>0</v>
      </c>
      <c r="V142" s="18">
        <f t="shared" si="46"/>
        <v>1.6666666666666667</v>
      </c>
      <c r="W142" s="18">
        <v>0</v>
      </c>
      <c r="X142" s="18">
        <v>0</v>
      </c>
      <c r="Y142" s="18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1</v>
      </c>
      <c r="AI142" s="18">
        <v>0</v>
      </c>
      <c r="AJ142" s="18">
        <v>0</v>
      </c>
      <c r="AK142" s="18">
        <v>0</v>
      </c>
      <c r="AL142" s="18">
        <v>0</v>
      </c>
      <c r="AM142" s="19">
        <f t="shared" si="47"/>
        <v>0</v>
      </c>
      <c r="AN142" s="19">
        <f t="shared" si="59"/>
        <v>0</v>
      </c>
      <c r="AO142" s="19">
        <f t="shared" si="48"/>
        <v>0</v>
      </c>
      <c r="AP142" s="19">
        <f t="shared" si="49"/>
        <v>0</v>
      </c>
      <c r="AQ142" s="19">
        <f t="shared" si="50"/>
        <v>0</v>
      </c>
      <c r="AR142" s="19">
        <f t="shared" si="51"/>
        <v>0</v>
      </c>
      <c r="AS142" s="19">
        <f t="shared" si="52"/>
        <v>0</v>
      </c>
      <c r="AT142" s="19">
        <f t="shared" si="53"/>
        <v>0</v>
      </c>
      <c r="AU142" s="19">
        <f t="shared" si="54"/>
        <v>0</v>
      </c>
      <c r="AV142" s="19">
        <f t="shared" si="55"/>
        <v>0</v>
      </c>
      <c r="AW142" s="19">
        <f t="shared" si="56"/>
        <v>0</v>
      </c>
      <c r="AX142" s="19">
        <f t="shared" si="60"/>
        <v>100</v>
      </c>
      <c r="AY142" s="19">
        <f t="shared" si="61"/>
        <v>0</v>
      </c>
      <c r="AZ142" s="19">
        <f t="shared" si="62"/>
        <v>0</v>
      </c>
      <c r="BA142" s="19">
        <f t="shared" si="57"/>
        <v>0</v>
      </c>
      <c r="BB142" s="19">
        <f t="shared" si="58"/>
        <v>0</v>
      </c>
    </row>
    <row r="143" spans="1:54" s="21" customFormat="1" x14ac:dyDescent="0.25">
      <c r="A143" s="18" t="s">
        <v>47</v>
      </c>
      <c r="B143" s="18" t="s">
        <v>140</v>
      </c>
      <c r="C143" s="18" t="s">
        <v>764</v>
      </c>
      <c r="D143" s="18" t="s">
        <v>762</v>
      </c>
      <c r="E143" s="18" t="str">
        <f t="shared" si="42"/>
        <v>Non-Synonymous</v>
      </c>
      <c r="F143" s="18" t="s">
        <v>141</v>
      </c>
      <c r="G143" s="18">
        <v>1</v>
      </c>
      <c r="H143" s="19">
        <v>0.64102564102564097</v>
      </c>
      <c r="I143" s="18">
        <v>0</v>
      </c>
      <c r="J143" s="18">
        <v>0</v>
      </c>
      <c r="K143" s="18">
        <v>0</v>
      </c>
      <c r="L143" s="18">
        <v>0</v>
      </c>
      <c r="M143" s="18">
        <v>1</v>
      </c>
      <c r="N143" s="19">
        <v>0</v>
      </c>
      <c r="O143" s="19">
        <v>0</v>
      </c>
      <c r="P143" s="19">
        <v>0</v>
      </c>
      <c r="Q143" s="19">
        <v>0</v>
      </c>
      <c r="R143" s="19">
        <v>100</v>
      </c>
      <c r="S143" s="18">
        <f t="shared" si="43"/>
        <v>0</v>
      </c>
      <c r="T143" s="18">
        <f t="shared" si="44"/>
        <v>1</v>
      </c>
      <c r="U143" s="18">
        <f t="shared" si="45"/>
        <v>0</v>
      </c>
      <c r="V143" s="18">
        <f t="shared" si="46"/>
        <v>1.6666666666666667</v>
      </c>
      <c r="W143" s="18">
        <v>0</v>
      </c>
      <c r="X143" s="18">
        <v>0</v>
      </c>
      <c r="Y143" s="18">
        <v>0</v>
      </c>
      <c r="Z143" s="18">
        <v>0</v>
      </c>
      <c r="AA143" s="18">
        <v>1</v>
      </c>
      <c r="AB143" s="18">
        <v>0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0</v>
      </c>
      <c r="AI143" s="18">
        <v>0</v>
      </c>
      <c r="AJ143" s="18">
        <v>0</v>
      </c>
      <c r="AK143" s="18">
        <v>0</v>
      </c>
      <c r="AL143" s="18">
        <v>0</v>
      </c>
      <c r="AM143" s="19">
        <f t="shared" si="47"/>
        <v>0</v>
      </c>
      <c r="AN143" s="19">
        <f t="shared" si="59"/>
        <v>0</v>
      </c>
      <c r="AO143" s="19">
        <f t="shared" si="48"/>
        <v>0</v>
      </c>
      <c r="AP143" s="19">
        <f t="shared" si="49"/>
        <v>0</v>
      </c>
      <c r="AQ143" s="19">
        <f t="shared" si="50"/>
        <v>1.6949152542372881</v>
      </c>
      <c r="AR143" s="19">
        <f t="shared" si="51"/>
        <v>0</v>
      </c>
      <c r="AS143" s="19">
        <f t="shared" si="52"/>
        <v>0</v>
      </c>
      <c r="AT143" s="19">
        <f t="shared" si="53"/>
        <v>0</v>
      </c>
      <c r="AU143" s="19">
        <f t="shared" si="54"/>
        <v>0</v>
      </c>
      <c r="AV143" s="19">
        <f t="shared" si="55"/>
        <v>0</v>
      </c>
      <c r="AW143" s="19">
        <f t="shared" si="56"/>
        <v>0</v>
      </c>
      <c r="AX143" s="19">
        <f t="shared" si="60"/>
        <v>0</v>
      </c>
      <c r="AY143" s="19">
        <f t="shared" si="61"/>
        <v>0</v>
      </c>
      <c r="AZ143" s="19">
        <f t="shared" si="62"/>
        <v>0</v>
      </c>
      <c r="BA143" s="19">
        <f t="shared" si="57"/>
        <v>0</v>
      </c>
      <c r="BB143" s="19">
        <f t="shared" si="58"/>
        <v>0</v>
      </c>
    </row>
    <row r="144" spans="1:54" s="20" customFormat="1" x14ac:dyDescent="0.25">
      <c r="A144" s="18" t="s">
        <v>47</v>
      </c>
      <c r="B144" s="18" t="s">
        <v>145</v>
      </c>
      <c r="C144" s="18" t="s">
        <v>764</v>
      </c>
      <c r="D144" s="18" t="s">
        <v>762</v>
      </c>
      <c r="E144" s="18" t="str">
        <f t="shared" si="42"/>
        <v>Non-Synonymous</v>
      </c>
      <c r="F144" s="18" t="s">
        <v>146</v>
      </c>
      <c r="G144" s="18">
        <v>9</v>
      </c>
      <c r="H144" s="19">
        <v>5.7692307692307692</v>
      </c>
      <c r="I144" s="18">
        <v>0</v>
      </c>
      <c r="J144" s="18">
        <v>0</v>
      </c>
      <c r="K144" s="18">
        <v>0</v>
      </c>
      <c r="L144" s="18">
        <v>9</v>
      </c>
      <c r="M144" s="18">
        <v>0</v>
      </c>
      <c r="N144" s="19">
        <v>0</v>
      </c>
      <c r="O144" s="19">
        <v>0</v>
      </c>
      <c r="P144" s="19">
        <v>0</v>
      </c>
      <c r="Q144" s="19">
        <v>15.254237288135593</v>
      </c>
      <c r="R144" s="19">
        <v>0</v>
      </c>
      <c r="S144" s="18">
        <f t="shared" si="43"/>
        <v>0</v>
      </c>
      <c r="T144" s="18">
        <f t="shared" si="44"/>
        <v>9</v>
      </c>
      <c r="U144" s="18">
        <f t="shared" si="45"/>
        <v>0</v>
      </c>
      <c r="V144" s="18">
        <f t="shared" si="46"/>
        <v>15</v>
      </c>
      <c r="W144" s="18">
        <v>0</v>
      </c>
      <c r="X144" s="18">
        <v>0</v>
      </c>
      <c r="Y144" s="18">
        <v>0</v>
      </c>
      <c r="Z144" s="18">
        <v>0</v>
      </c>
      <c r="AA144" s="18">
        <v>1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9">
        <f t="shared" si="47"/>
        <v>0</v>
      </c>
      <c r="AN144" s="19">
        <f t="shared" si="59"/>
        <v>0</v>
      </c>
      <c r="AO144" s="19">
        <f t="shared" si="48"/>
        <v>0</v>
      </c>
      <c r="AP144" s="19">
        <f t="shared" si="49"/>
        <v>0</v>
      </c>
      <c r="AQ144" s="19">
        <f t="shared" si="50"/>
        <v>1.6949152542372881</v>
      </c>
      <c r="AR144" s="19">
        <f t="shared" si="51"/>
        <v>0</v>
      </c>
      <c r="AS144" s="19">
        <f t="shared" si="52"/>
        <v>0</v>
      </c>
      <c r="AT144" s="19">
        <f t="shared" si="53"/>
        <v>0</v>
      </c>
      <c r="AU144" s="19">
        <f t="shared" si="54"/>
        <v>0</v>
      </c>
      <c r="AV144" s="19">
        <f t="shared" si="55"/>
        <v>0</v>
      </c>
      <c r="AW144" s="19">
        <f t="shared" si="56"/>
        <v>0</v>
      </c>
      <c r="AX144" s="19">
        <f t="shared" si="60"/>
        <v>0</v>
      </c>
      <c r="AY144" s="19">
        <f t="shared" si="61"/>
        <v>0</v>
      </c>
      <c r="AZ144" s="19">
        <f t="shared" si="62"/>
        <v>0</v>
      </c>
      <c r="BA144" s="19">
        <f t="shared" si="57"/>
        <v>0</v>
      </c>
      <c r="BB144" s="19">
        <f t="shared" si="58"/>
        <v>0</v>
      </c>
    </row>
    <row r="145" spans="1:54" s="21" customFormat="1" x14ac:dyDescent="0.25">
      <c r="A145" s="18" t="s">
        <v>47</v>
      </c>
      <c r="B145" s="18" t="s">
        <v>147</v>
      </c>
      <c r="C145" s="18" t="s">
        <v>764</v>
      </c>
      <c r="D145" s="18" t="s">
        <v>762</v>
      </c>
      <c r="E145" s="18" t="str">
        <f t="shared" si="42"/>
        <v>Synonymous</v>
      </c>
      <c r="F145" s="18"/>
      <c r="G145" s="18">
        <v>1</v>
      </c>
      <c r="H145" s="19">
        <v>0.64102564102564097</v>
      </c>
      <c r="I145" s="18">
        <v>1</v>
      </c>
      <c r="J145" s="18">
        <v>0</v>
      </c>
      <c r="K145" s="18">
        <v>0</v>
      </c>
      <c r="L145" s="18">
        <v>0</v>
      </c>
      <c r="M145" s="18">
        <v>0</v>
      </c>
      <c r="N145" s="19">
        <v>1.7543859649122806</v>
      </c>
      <c r="O145" s="19">
        <v>0</v>
      </c>
      <c r="P145" s="19">
        <v>0</v>
      </c>
      <c r="Q145" s="19">
        <v>0</v>
      </c>
      <c r="R145" s="19">
        <v>0</v>
      </c>
      <c r="S145" s="18">
        <f t="shared" si="43"/>
        <v>1</v>
      </c>
      <c r="T145" s="18">
        <f t="shared" si="44"/>
        <v>0</v>
      </c>
      <c r="U145" s="18">
        <f t="shared" si="45"/>
        <v>1.0638297872340425</v>
      </c>
      <c r="V145" s="18">
        <f t="shared" si="46"/>
        <v>0</v>
      </c>
      <c r="W145" s="18">
        <v>0</v>
      </c>
      <c r="X145" s="18">
        <v>0</v>
      </c>
      <c r="Y145" s="18">
        <v>0</v>
      </c>
      <c r="Z145" s="18">
        <v>0</v>
      </c>
      <c r="AA145" s="18">
        <v>6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</v>
      </c>
      <c r="AJ145" s="18">
        <v>0</v>
      </c>
      <c r="AK145" s="18">
        <v>0</v>
      </c>
      <c r="AL145" s="18">
        <v>0</v>
      </c>
      <c r="AM145" s="19">
        <f t="shared" si="47"/>
        <v>0</v>
      </c>
      <c r="AN145" s="19">
        <f t="shared" si="59"/>
        <v>0</v>
      </c>
      <c r="AO145" s="19">
        <f t="shared" si="48"/>
        <v>0</v>
      </c>
      <c r="AP145" s="19">
        <f t="shared" si="49"/>
        <v>0</v>
      </c>
      <c r="AQ145" s="19">
        <f t="shared" si="50"/>
        <v>10.16949152542373</v>
      </c>
      <c r="AR145" s="19">
        <f t="shared" si="51"/>
        <v>0</v>
      </c>
      <c r="AS145" s="19">
        <f t="shared" si="52"/>
        <v>0</v>
      </c>
      <c r="AT145" s="19">
        <f t="shared" si="53"/>
        <v>0</v>
      </c>
      <c r="AU145" s="19">
        <f t="shared" si="54"/>
        <v>0</v>
      </c>
      <c r="AV145" s="19">
        <f t="shared" si="55"/>
        <v>0</v>
      </c>
      <c r="AW145" s="19">
        <f t="shared" si="56"/>
        <v>0</v>
      </c>
      <c r="AX145" s="19">
        <f t="shared" si="60"/>
        <v>0</v>
      </c>
      <c r="AY145" s="19">
        <f t="shared" si="61"/>
        <v>0</v>
      </c>
      <c r="AZ145" s="19">
        <f t="shared" si="62"/>
        <v>0</v>
      </c>
      <c r="BA145" s="19">
        <f t="shared" si="57"/>
        <v>0</v>
      </c>
      <c r="BB145" s="19">
        <f t="shared" si="58"/>
        <v>0</v>
      </c>
    </row>
    <row r="146" spans="1:54" s="20" customFormat="1" x14ac:dyDescent="0.25">
      <c r="A146" s="18" t="s">
        <v>47</v>
      </c>
      <c r="B146" s="18" t="s">
        <v>151</v>
      </c>
      <c r="C146" s="18" t="s">
        <v>764</v>
      </c>
      <c r="D146" s="18" t="s">
        <v>762</v>
      </c>
      <c r="E146" s="18" t="str">
        <f t="shared" si="42"/>
        <v>Synonymous</v>
      </c>
      <c r="F146" s="18"/>
      <c r="G146" s="18">
        <v>3</v>
      </c>
      <c r="H146" s="19">
        <v>1.9230769230769231</v>
      </c>
      <c r="I146" s="18">
        <v>3</v>
      </c>
      <c r="J146" s="18">
        <v>0</v>
      </c>
      <c r="K146" s="18">
        <v>0</v>
      </c>
      <c r="L146" s="18">
        <v>0</v>
      </c>
      <c r="M146" s="18">
        <v>0</v>
      </c>
      <c r="N146" s="19">
        <v>5.2631578947368416</v>
      </c>
      <c r="O146" s="19">
        <v>0</v>
      </c>
      <c r="P146" s="19">
        <v>0</v>
      </c>
      <c r="Q146" s="19">
        <v>0</v>
      </c>
      <c r="R146" s="19">
        <v>0</v>
      </c>
      <c r="S146" s="18">
        <f t="shared" si="43"/>
        <v>3</v>
      </c>
      <c r="T146" s="18">
        <f t="shared" si="44"/>
        <v>0</v>
      </c>
      <c r="U146" s="18">
        <f t="shared" si="45"/>
        <v>3.1914893617021276</v>
      </c>
      <c r="V146" s="18">
        <f t="shared" si="46"/>
        <v>0</v>
      </c>
      <c r="W146" s="18">
        <v>2</v>
      </c>
      <c r="X146" s="18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1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9">
        <f t="shared" si="47"/>
        <v>4.4444444444444446</v>
      </c>
      <c r="AN146" s="19">
        <f t="shared" si="59"/>
        <v>0</v>
      </c>
      <c r="AO146" s="19">
        <f t="shared" si="48"/>
        <v>0</v>
      </c>
      <c r="AP146" s="19">
        <f t="shared" si="49"/>
        <v>0</v>
      </c>
      <c r="AQ146" s="19">
        <f t="shared" si="50"/>
        <v>0</v>
      </c>
      <c r="AR146" s="19">
        <f t="shared" si="51"/>
        <v>0</v>
      </c>
      <c r="AS146" s="19">
        <f t="shared" si="52"/>
        <v>100</v>
      </c>
      <c r="AT146" s="19">
        <f t="shared" si="53"/>
        <v>0</v>
      </c>
      <c r="AU146" s="19">
        <f t="shared" si="54"/>
        <v>0</v>
      </c>
      <c r="AV146" s="19">
        <f t="shared" si="55"/>
        <v>0</v>
      </c>
      <c r="AW146" s="19">
        <f t="shared" si="56"/>
        <v>0</v>
      </c>
      <c r="AX146" s="19">
        <f t="shared" si="60"/>
        <v>0</v>
      </c>
      <c r="AY146" s="19">
        <f t="shared" si="61"/>
        <v>0</v>
      </c>
      <c r="AZ146" s="19">
        <f t="shared" si="62"/>
        <v>0</v>
      </c>
      <c r="BA146" s="19">
        <f t="shared" si="57"/>
        <v>0</v>
      </c>
      <c r="BB146" s="19">
        <f t="shared" si="58"/>
        <v>0</v>
      </c>
    </row>
    <row r="147" spans="1:54" s="21" customFormat="1" x14ac:dyDescent="0.25">
      <c r="A147" s="18" t="s">
        <v>47</v>
      </c>
      <c r="B147" s="18" t="s">
        <v>153</v>
      </c>
      <c r="C147" s="18" t="s">
        <v>766</v>
      </c>
      <c r="D147" s="18" t="s">
        <v>763</v>
      </c>
      <c r="E147" s="18" t="str">
        <f t="shared" si="42"/>
        <v>Non-Synonymous</v>
      </c>
      <c r="F147" s="18" t="s">
        <v>154</v>
      </c>
      <c r="G147" s="18">
        <v>7</v>
      </c>
      <c r="H147" s="19">
        <v>4.4871794871794872</v>
      </c>
      <c r="I147" s="18">
        <v>0</v>
      </c>
      <c r="J147" s="18">
        <v>7</v>
      </c>
      <c r="K147" s="18">
        <v>0</v>
      </c>
      <c r="L147" s="18">
        <v>0</v>
      </c>
      <c r="M147" s="18">
        <v>0</v>
      </c>
      <c r="N147" s="19">
        <v>0</v>
      </c>
      <c r="O147" s="19">
        <v>18.421052631578945</v>
      </c>
      <c r="P147" s="19">
        <v>0</v>
      </c>
      <c r="Q147" s="19">
        <v>0</v>
      </c>
      <c r="R147" s="19">
        <v>0</v>
      </c>
      <c r="S147" s="18">
        <f t="shared" si="43"/>
        <v>7</v>
      </c>
      <c r="T147" s="18">
        <f t="shared" si="44"/>
        <v>0</v>
      </c>
      <c r="U147" s="18">
        <f t="shared" si="45"/>
        <v>7.4468085106382977</v>
      </c>
      <c r="V147" s="18">
        <f t="shared" si="46"/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  <c r="AK147" s="18">
        <v>0</v>
      </c>
      <c r="AL147" s="18">
        <v>1</v>
      </c>
      <c r="AM147" s="19">
        <f t="shared" si="47"/>
        <v>0</v>
      </c>
      <c r="AN147" s="19">
        <f t="shared" si="59"/>
        <v>0</v>
      </c>
      <c r="AO147" s="19">
        <f t="shared" si="48"/>
        <v>0</v>
      </c>
      <c r="AP147" s="19">
        <f t="shared" si="49"/>
        <v>0</v>
      </c>
      <c r="AQ147" s="19">
        <f t="shared" si="50"/>
        <v>0</v>
      </c>
      <c r="AR147" s="19">
        <f t="shared" si="51"/>
        <v>0</v>
      </c>
      <c r="AS147" s="19">
        <f t="shared" si="52"/>
        <v>0</v>
      </c>
      <c r="AT147" s="19">
        <f t="shared" si="53"/>
        <v>0</v>
      </c>
      <c r="AU147" s="19">
        <f t="shared" si="54"/>
        <v>0</v>
      </c>
      <c r="AV147" s="19">
        <f t="shared" si="55"/>
        <v>0</v>
      </c>
      <c r="AW147" s="19">
        <f t="shared" si="56"/>
        <v>0</v>
      </c>
      <c r="AX147" s="19">
        <f t="shared" si="60"/>
        <v>0</v>
      </c>
      <c r="AY147" s="19">
        <f t="shared" si="61"/>
        <v>0</v>
      </c>
      <c r="AZ147" s="19">
        <f t="shared" si="62"/>
        <v>0</v>
      </c>
      <c r="BA147" s="19">
        <f t="shared" si="57"/>
        <v>0</v>
      </c>
      <c r="BB147" s="19">
        <f t="shared" si="58"/>
        <v>100</v>
      </c>
    </row>
    <row r="148" spans="1:54" s="20" customFormat="1" x14ac:dyDescent="0.25">
      <c r="A148" s="18" t="s">
        <v>47</v>
      </c>
      <c r="B148" s="18" t="s">
        <v>155</v>
      </c>
      <c r="C148" s="18" t="s">
        <v>764</v>
      </c>
      <c r="D148" s="18" t="s">
        <v>762</v>
      </c>
      <c r="E148" s="18" t="str">
        <f t="shared" si="42"/>
        <v>Synonymous</v>
      </c>
      <c r="F148" s="18"/>
      <c r="G148" s="18">
        <v>2</v>
      </c>
      <c r="H148" s="19">
        <v>1.2820512820512819</v>
      </c>
      <c r="I148" s="18">
        <v>1</v>
      </c>
      <c r="J148" s="18">
        <v>1</v>
      </c>
      <c r="K148" s="18">
        <v>0</v>
      </c>
      <c r="L148" s="18">
        <v>0</v>
      </c>
      <c r="M148" s="18">
        <v>0</v>
      </c>
      <c r="N148" s="19">
        <v>1.7543859649122806</v>
      </c>
      <c r="O148" s="19">
        <v>2.6315789473684208</v>
      </c>
      <c r="P148" s="19">
        <v>0</v>
      </c>
      <c r="Q148" s="19">
        <v>0</v>
      </c>
      <c r="R148" s="19">
        <v>0</v>
      </c>
      <c r="S148" s="18">
        <f t="shared" si="43"/>
        <v>2</v>
      </c>
      <c r="T148" s="18">
        <f t="shared" si="44"/>
        <v>0</v>
      </c>
      <c r="U148" s="18">
        <f t="shared" si="45"/>
        <v>2.1276595744680851</v>
      </c>
      <c r="V148" s="18">
        <f t="shared" si="46"/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1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9">
        <f t="shared" si="47"/>
        <v>0</v>
      </c>
      <c r="AN148" s="19">
        <f t="shared" si="59"/>
        <v>0</v>
      </c>
      <c r="AO148" s="19">
        <f t="shared" si="48"/>
        <v>0</v>
      </c>
      <c r="AP148" s="19">
        <f t="shared" si="49"/>
        <v>0</v>
      </c>
      <c r="AQ148" s="19">
        <f t="shared" si="50"/>
        <v>0</v>
      </c>
      <c r="AR148" s="19">
        <f t="shared" si="51"/>
        <v>0</v>
      </c>
      <c r="AS148" s="19">
        <f t="shared" si="52"/>
        <v>0</v>
      </c>
      <c r="AT148" s="19">
        <f t="shared" si="53"/>
        <v>0</v>
      </c>
      <c r="AU148" s="19">
        <f t="shared" si="54"/>
        <v>0</v>
      </c>
      <c r="AV148" s="19">
        <f t="shared" si="55"/>
        <v>0</v>
      </c>
      <c r="AW148" s="19">
        <f t="shared" si="56"/>
        <v>20</v>
      </c>
      <c r="AX148" s="19">
        <f t="shared" si="60"/>
        <v>0</v>
      </c>
      <c r="AY148" s="19">
        <f t="shared" si="61"/>
        <v>0</v>
      </c>
      <c r="AZ148" s="19">
        <f t="shared" si="62"/>
        <v>0</v>
      </c>
      <c r="BA148" s="19">
        <f t="shared" si="57"/>
        <v>0</v>
      </c>
      <c r="BB148" s="19">
        <f t="shared" si="58"/>
        <v>0</v>
      </c>
    </row>
    <row r="149" spans="1:54" s="20" customFormat="1" x14ac:dyDescent="0.25">
      <c r="A149" s="18" t="s">
        <v>47</v>
      </c>
      <c r="B149" s="18" t="s">
        <v>163</v>
      </c>
      <c r="C149" s="18" t="s">
        <v>764</v>
      </c>
      <c r="D149" s="18" t="s">
        <v>762</v>
      </c>
      <c r="E149" s="18" t="str">
        <f t="shared" si="42"/>
        <v>Synonymous</v>
      </c>
      <c r="F149" s="18"/>
      <c r="G149" s="18">
        <v>36</v>
      </c>
      <c r="H149" s="19">
        <v>23.076923076923077</v>
      </c>
      <c r="I149" s="18">
        <v>36</v>
      </c>
      <c r="J149" s="18">
        <v>0</v>
      </c>
      <c r="K149" s="18">
        <v>0</v>
      </c>
      <c r="L149" s="18">
        <v>0</v>
      </c>
      <c r="M149" s="18">
        <v>0</v>
      </c>
      <c r="N149" s="19">
        <v>63.157894736842103</v>
      </c>
      <c r="O149" s="19">
        <v>0</v>
      </c>
      <c r="P149" s="19">
        <v>0</v>
      </c>
      <c r="Q149" s="19">
        <v>0</v>
      </c>
      <c r="R149" s="19">
        <v>0</v>
      </c>
      <c r="S149" s="18">
        <f t="shared" si="43"/>
        <v>36</v>
      </c>
      <c r="T149" s="18">
        <f t="shared" si="44"/>
        <v>0</v>
      </c>
      <c r="U149" s="18">
        <f t="shared" si="45"/>
        <v>38.297872340425535</v>
      </c>
      <c r="V149" s="18">
        <f t="shared" si="46"/>
        <v>0</v>
      </c>
      <c r="W149" s="18">
        <v>42</v>
      </c>
      <c r="X149" s="18">
        <v>3</v>
      </c>
      <c r="Y149" s="18">
        <v>19</v>
      </c>
      <c r="Z149" s="18">
        <v>1</v>
      </c>
      <c r="AA149" s="18">
        <v>59</v>
      </c>
      <c r="AB149" s="18">
        <v>7</v>
      </c>
      <c r="AC149" s="18">
        <v>1</v>
      </c>
      <c r="AD149" s="18">
        <v>1</v>
      </c>
      <c r="AE149" s="18">
        <v>3</v>
      </c>
      <c r="AF149" s="18">
        <v>5</v>
      </c>
      <c r="AG149" s="18">
        <v>5</v>
      </c>
      <c r="AH149" s="18">
        <v>1</v>
      </c>
      <c r="AI149" s="18">
        <v>1</v>
      </c>
      <c r="AJ149" s="18">
        <v>2</v>
      </c>
      <c r="AK149" s="18">
        <v>1</v>
      </c>
      <c r="AL149" s="18">
        <v>1</v>
      </c>
      <c r="AM149" s="19">
        <f t="shared" si="47"/>
        <v>93.333333333333329</v>
      </c>
      <c r="AN149" s="19">
        <f t="shared" si="59"/>
        <v>100</v>
      </c>
      <c r="AO149" s="19">
        <f t="shared" si="48"/>
        <v>100</v>
      </c>
      <c r="AP149" s="19">
        <f t="shared" si="49"/>
        <v>100</v>
      </c>
      <c r="AQ149" s="19">
        <f t="shared" si="50"/>
        <v>100</v>
      </c>
      <c r="AR149" s="19">
        <f t="shared" si="51"/>
        <v>100</v>
      </c>
      <c r="AS149" s="19">
        <f t="shared" si="52"/>
        <v>100</v>
      </c>
      <c r="AT149" s="19">
        <f t="shared" si="53"/>
        <v>100</v>
      </c>
      <c r="AU149" s="19">
        <f t="shared" si="54"/>
        <v>100</v>
      </c>
      <c r="AV149" s="19">
        <f t="shared" si="55"/>
        <v>83.333333333333343</v>
      </c>
      <c r="AW149" s="19">
        <f t="shared" si="56"/>
        <v>100</v>
      </c>
      <c r="AX149" s="19">
        <f t="shared" si="60"/>
        <v>100</v>
      </c>
      <c r="AY149" s="19">
        <f t="shared" si="61"/>
        <v>100</v>
      </c>
      <c r="AZ149" s="19">
        <f t="shared" si="62"/>
        <v>100</v>
      </c>
      <c r="BA149" s="19">
        <f t="shared" si="57"/>
        <v>100</v>
      </c>
      <c r="BB149" s="19">
        <f t="shared" si="58"/>
        <v>100</v>
      </c>
    </row>
    <row r="150" spans="1:54" s="21" customFormat="1" x14ac:dyDescent="0.25">
      <c r="A150" s="18" t="s">
        <v>47</v>
      </c>
      <c r="B150" s="18" t="s">
        <v>168</v>
      </c>
      <c r="C150" s="18" t="s">
        <v>764</v>
      </c>
      <c r="D150" s="18" t="s">
        <v>762</v>
      </c>
      <c r="E150" s="18" t="str">
        <f t="shared" si="42"/>
        <v>Non-Synonymous</v>
      </c>
      <c r="F150" s="18" t="s">
        <v>169</v>
      </c>
      <c r="G150" s="18">
        <v>50</v>
      </c>
      <c r="H150" s="19">
        <v>32.051282051282051</v>
      </c>
      <c r="I150" s="18">
        <v>0</v>
      </c>
      <c r="J150" s="18">
        <v>0</v>
      </c>
      <c r="K150" s="18">
        <v>0</v>
      </c>
      <c r="L150" s="18">
        <v>50</v>
      </c>
      <c r="M150" s="18">
        <v>0</v>
      </c>
      <c r="N150" s="19">
        <v>0</v>
      </c>
      <c r="O150" s="19">
        <v>0</v>
      </c>
      <c r="P150" s="19">
        <v>0</v>
      </c>
      <c r="Q150" s="19">
        <v>84.745762711864401</v>
      </c>
      <c r="R150" s="19">
        <v>0</v>
      </c>
      <c r="S150" s="18">
        <f t="shared" si="43"/>
        <v>0</v>
      </c>
      <c r="T150" s="18">
        <f t="shared" si="44"/>
        <v>50</v>
      </c>
      <c r="U150" s="18">
        <f t="shared" si="45"/>
        <v>0</v>
      </c>
      <c r="V150" s="18">
        <f t="shared" si="46"/>
        <v>83.333333333333343</v>
      </c>
      <c r="W150" s="18">
        <v>42</v>
      </c>
      <c r="X150" s="18">
        <v>0</v>
      </c>
      <c r="Y150" s="18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1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9">
        <f t="shared" si="47"/>
        <v>93.333333333333329</v>
      </c>
      <c r="AN150" s="19">
        <f t="shared" si="59"/>
        <v>0</v>
      </c>
      <c r="AO150" s="19">
        <f t="shared" si="48"/>
        <v>0</v>
      </c>
      <c r="AP150" s="19">
        <f t="shared" si="49"/>
        <v>0</v>
      </c>
      <c r="AQ150" s="19">
        <f t="shared" si="50"/>
        <v>0</v>
      </c>
      <c r="AR150" s="19">
        <f t="shared" si="51"/>
        <v>0</v>
      </c>
      <c r="AS150" s="19">
        <f t="shared" si="52"/>
        <v>0</v>
      </c>
      <c r="AT150" s="19">
        <f t="shared" si="53"/>
        <v>0</v>
      </c>
      <c r="AU150" s="19">
        <f t="shared" si="54"/>
        <v>0</v>
      </c>
      <c r="AV150" s="19">
        <f t="shared" si="55"/>
        <v>16.666666666666664</v>
      </c>
      <c r="AW150" s="19">
        <f t="shared" si="56"/>
        <v>0</v>
      </c>
      <c r="AX150" s="19">
        <f t="shared" si="60"/>
        <v>0</v>
      </c>
      <c r="AY150" s="19">
        <f t="shared" si="61"/>
        <v>0</v>
      </c>
      <c r="AZ150" s="19">
        <f t="shared" si="62"/>
        <v>0</v>
      </c>
      <c r="BA150" s="19">
        <f t="shared" si="57"/>
        <v>0</v>
      </c>
      <c r="BB150" s="19">
        <f t="shared" si="58"/>
        <v>0</v>
      </c>
    </row>
    <row r="151" spans="1:54" s="20" customFormat="1" x14ac:dyDescent="0.25">
      <c r="A151" s="18" t="s">
        <v>47</v>
      </c>
      <c r="B151" s="18" t="s">
        <v>172</v>
      </c>
      <c r="C151" s="18" t="s">
        <v>764</v>
      </c>
      <c r="D151" s="18" t="s">
        <v>762</v>
      </c>
      <c r="E151" s="18" t="str">
        <f t="shared" si="42"/>
        <v>Non-Synonymous</v>
      </c>
      <c r="F151" s="18" t="s">
        <v>173</v>
      </c>
      <c r="G151" s="18">
        <v>1</v>
      </c>
      <c r="H151" s="19">
        <v>0.64102564102564097</v>
      </c>
      <c r="I151" s="18">
        <v>0</v>
      </c>
      <c r="J151" s="18">
        <v>1</v>
      </c>
      <c r="K151" s="18">
        <v>0</v>
      </c>
      <c r="L151" s="18">
        <v>0</v>
      </c>
      <c r="M151" s="18">
        <v>0</v>
      </c>
      <c r="N151" s="19">
        <v>0</v>
      </c>
      <c r="O151" s="19">
        <v>2.6315789473684208</v>
      </c>
      <c r="P151" s="19">
        <v>0</v>
      </c>
      <c r="Q151" s="19">
        <v>0</v>
      </c>
      <c r="R151" s="19">
        <v>0</v>
      </c>
      <c r="S151" s="18">
        <f t="shared" si="43"/>
        <v>1</v>
      </c>
      <c r="T151" s="18">
        <f t="shared" si="44"/>
        <v>0</v>
      </c>
      <c r="U151" s="18">
        <f t="shared" si="45"/>
        <v>1.0638297872340425</v>
      </c>
      <c r="V151" s="18">
        <f t="shared" si="46"/>
        <v>0</v>
      </c>
      <c r="W151" s="18">
        <v>0</v>
      </c>
      <c r="X151" s="18">
        <v>0</v>
      </c>
      <c r="Y151" s="18">
        <v>1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18">
        <v>0</v>
      </c>
      <c r="AK151" s="18">
        <v>0</v>
      </c>
      <c r="AL151" s="18">
        <v>0</v>
      </c>
      <c r="AM151" s="19">
        <f t="shared" si="47"/>
        <v>0</v>
      </c>
      <c r="AN151" s="19">
        <f t="shared" si="59"/>
        <v>0</v>
      </c>
      <c r="AO151" s="19">
        <f t="shared" si="48"/>
        <v>5.2631578947368416</v>
      </c>
      <c r="AP151" s="19">
        <f t="shared" si="49"/>
        <v>0</v>
      </c>
      <c r="AQ151" s="19">
        <f t="shared" si="50"/>
        <v>0</v>
      </c>
      <c r="AR151" s="19">
        <f t="shared" si="51"/>
        <v>0</v>
      </c>
      <c r="AS151" s="19">
        <f t="shared" si="52"/>
        <v>0</v>
      </c>
      <c r="AT151" s="19">
        <f t="shared" si="53"/>
        <v>0</v>
      </c>
      <c r="AU151" s="19">
        <f t="shared" si="54"/>
        <v>0</v>
      </c>
      <c r="AV151" s="19">
        <f t="shared" si="55"/>
        <v>0</v>
      </c>
      <c r="AW151" s="19">
        <f t="shared" si="56"/>
        <v>0</v>
      </c>
      <c r="AX151" s="19">
        <f t="shared" si="60"/>
        <v>0</v>
      </c>
      <c r="AY151" s="19">
        <f t="shared" si="61"/>
        <v>0</v>
      </c>
      <c r="AZ151" s="19">
        <f t="shared" si="62"/>
        <v>0</v>
      </c>
      <c r="BA151" s="19">
        <f t="shared" si="57"/>
        <v>0</v>
      </c>
      <c r="BB151" s="19">
        <f t="shared" si="58"/>
        <v>0</v>
      </c>
    </row>
    <row r="152" spans="1:54" s="20" customFormat="1" x14ac:dyDescent="0.25">
      <c r="A152" s="18" t="s">
        <v>47</v>
      </c>
      <c r="B152" s="18" t="s">
        <v>176</v>
      </c>
      <c r="C152" s="18" t="s">
        <v>764</v>
      </c>
      <c r="D152" s="18" t="s">
        <v>762</v>
      </c>
      <c r="E152" s="18" t="str">
        <f t="shared" si="42"/>
        <v>Non-Synonymous</v>
      </c>
      <c r="F152" s="18" t="s">
        <v>177</v>
      </c>
      <c r="G152" s="18">
        <v>8</v>
      </c>
      <c r="H152" s="19">
        <v>5.1282051282051277</v>
      </c>
      <c r="I152" s="18">
        <v>0</v>
      </c>
      <c r="J152" s="18">
        <v>0</v>
      </c>
      <c r="K152" s="18">
        <v>0</v>
      </c>
      <c r="L152" s="18">
        <v>8</v>
      </c>
      <c r="M152" s="18">
        <v>0</v>
      </c>
      <c r="N152" s="19">
        <v>0</v>
      </c>
      <c r="O152" s="19">
        <v>0</v>
      </c>
      <c r="P152" s="19">
        <v>0</v>
      </c>
      <c r="Q152" s="19">
        <v>13.559322033898304</v>
      </c>
      <c r="R152" s="19">
        <v>0</v>
      </c>
      <c r="S152" s="18">
        <f t="shared" si="43"/>
        <v>0</v>
      </c>
      <c r="T152" s="18">
        <f t="shared" si="44"/>
        <v>8</v>
      </c>
      <c r="U152" s="18">
        <f t="shared" si="45"/>
        <v>0</v>
      </c>
      <c r="V152" s="18">
        <f t="shared" si="46"/>
        <v>13.333333333333334</v>
      </c>
      <c r="W152" s="18">
        <v>0</v>
      </c>
      <c r="X152" s="18">
        <v>0</v>
      </c>
      <c r="Y152" s="18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9">
        <f t="shared" si="47"/>
        <v>0</v>
      </c>
      <c r="AN152" s="19">
        <f t="shared" si="59"/>
        <v>0</v>
      </c>
      <c r="AO152" s="19">
        <f t="shared" si="48"/>
        <v>0</v>
      </c>
      <c r="AP152" s="19">
        <f t="shared" si="49"/>
        <v>0</v>
      </c>
      <c r="AQ152" s="19">
        <f t="shared" si="50"/>
        <v>0</v>
      </c>
      <c r="AR152" s="19">
        <f t="shared" si="51"/>
        <v>0</v>
      </c>
      <c r="AS152" s="19">
        <f t="shared" si="52"/>
        <v>0</v>
      </c>
      <c r="AT152" s="19">
        <f t="shared" si="53"/>
        <v>0</v>
      </c>
      <c r="AU152" s="19">
        <f t="shared" si="54"/>
        <v>0</v>
      </c>
      <c r="AV152" s="19">
        <f t="shared" si="55"/>
        <v>0</v>
      </c>
      <c r="AW152" s="19">
        <f t="shared" si="56"/>
        <v>0</v>
      </c>
      <c r="AX152" s="19">
        <f t="shared" si="60"/>
        <v>0</v>
      </c>
      <c r="AY152" s="19">
        <f t="shared" si="61"/>
        <v>0</v>
      </c>
      <c r="AZ152" s="19">
        <f t="shared" si="62"/>
        <v>0</v>
      </c>
      <c r="BA152" s="19">
        <f t="shared" si="57"/>
        <v>0</v>
      </c>
      <c r="BB152" s="19">
        <f t="shared" si="58"/>
        <v>0</v>
      </c>
    </row>
    <row r="153" spans="1:54" s="20" customFormat="1" x14ac:dyDescent="0.25">
      <c r="A153" s="18" t="s">
        <v>47</v>
      </c>
      <c r="B153" s="18" t="s">
        <v>178</v>
      </c>
      <c r="C153" s="18" t="s">
        <v>764</v>
      </c>
      <c r="D153" s="18" t="s">
        <v>762</v>
      </c>
      <c r="E153" s="18" t="str">
        <f t="shared" si="42"/>
        <v>Non-Synonymous</v>
      </c>
      <c r="F153" s="18" t="s">
        <v>179</v>
      </c>
      <c r="G153" s="18">
        <v>8</v>
      </c>
      <c r="H153" s="19">
        <v>5.1282051282051277</v>
      </c>
      <c r="I153" s="18">
        <v>0</v>
      </c>
      <c r="J153" s="18">
        <v>8</v>
      </c>
      <c r="K153" s="18">
        <v>0</v>
      </c>
      <c r="L153" s="18">
        <v>0</v>
      </c>
      <c r="M153" s="18">
        <v>0</v>
      </c>
      <c r="N153" s="19">
        <v>0</v>
      </c>
      <c r="O153" s="19">
        <v>21.052631578947366</v>
      </c>
      <c r="P153" s="19">
        <v>0</v>
      </c>
      <c r="Q153" s="19">
        <v>0</v>
      </c>
      <c r="R153" s="19">
        <v>0</v>
      </c>
      <c r="S153" s="18">
        <f t="shared" si="43"/>
        <v>8</v>
      </c>
      <c r="T153" s="18">
        <f t="shared" si="44"/>
        <v>0</v>
      </c>
      <c r="U153" s="18">
        <f t="shared" si="45"/>
        <v>8.5106382978723403</v>
      </c>
      <c r="V153" s="18">
        <f t="shared" si="46"/>
        <v>0</v>
      </c>
      <c r="W153" s="18">
        <v>2</v>
      </c>
      <c r="X153" s="18">
        <v>0</v>
      </c>
      <c r="Y153" s="18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G153" s="18">
        <v>0</v>
      </c>
      <c r="AH153" s="18">
        <v>0</v>
      </c>
      <c r="AI153" s="18">
        <v>0</v>
      </c>
      <c r="AJ153" s="18">
        <v>0</v>
      </c>
      <c r="AK153" s="18">
        <v>0</v>
      </c>
      <c r="AL153" s="18">
        <v>0</v>
      </c>
      <c r="AM153" s="19">
        <f t="shared" si="47"/>
        <v>4.4444444444444446</v>
      </c>
      <c r="AN153" s="19">
        <f t="shared" si="59"/>
        <v>0</v>
      </c>
      <c r="AO153" s="19">
        <f t="shared" si="48"/>
        <v>0</v>
      </c>
      <c r="AP153" s="19">
        <f t="shared" si="49"/>
        <v>0</v>
      </c>
      <c r="AQ153" s="19">
        <f t="shared" si="50"/>
        <v>0</v>
      </c>
      <c r="AR153" s="19">
        <f t="shared" si="51"/>
        <v>0</v>
      </c>
      <c r="AS153" s="19">
        <f t="shared" si="52"/>
        <v>0</v>
      </c>
      <c r="AT153" s="19">
        <f t="shared" si="53"/>
        <v>0</v>
      </c>
      <c r="AU153" s="19">
        <f t="shared" si="54"/>
        <v>0</v>
      </c>
      <c r="AV153" s="19">
        <f t="shared" si="55"/>
        <v>0</v>
      </c>
      <c r="AW153" s="19">
        <f t="shared" si="56"/>
        <v>0</v>
      </c>
      <c r="AX153" s="19">
        <f t="shared" si="60"/>
        <v>0</v>
      </c>
      <c r="AY153" s="19">
        <f t="shared" si="61"/>
        <v>0</v>
      </c>
      <c r="AZ153" s="19">
        <f t="shared" si="62"/>
        <v>0</v>
      </c>
      <c r="BA153" s="19">
        <f t="shared" si="57"/>
        <v>0</v>
      </c>
      <c r="BB153" s="19">
        <f t="shared" si="58"/>
        <v>0</v>
      </c>
    </row>
    <row r="154" spans="1:54" s="21" customFormat="1" x14ac:dyDescent="0.25">
      <c r="A154" s="18" t="s">
        <v>47</v>
      </c>
      <c r="B154" s="18" t="s">
        <v>180</v>
      </c>
      <c r="C154" s="18" t="s">
        <v>764</v>
      </c>
      <c r="D154" s="18" t="s">
        <v>762</v>
      </c>
      <c r="E154" s="18" t="str">
        <f t="shared" si="42"/>
        <v>Non-Synonymous</v>
      </c>
      <c r="F154" s="18" t="s">
        <v>181</v>
      </c>
      <c r="G154" s="18">
        <v>2</v>
      </c>
      <c r="H154" s="19">
        <v>1.2820512820512819</v>
      </c>
      <c r="I154" s="18">
        <v>0</v>
      </c>
      <c r="J154" s="18">
        <v>0</v>
      </c>
      <c r="K154" s="18">
        <v>0</v>
      </c>
      <c r="L154" s="18">
        <v>2</v>
      </c>
      <c r="M154" s="18">
        <v>0</v>
      </c>
      <c r="N154" s="19">
        <v>0</v>
      </c>
      <c r="O154" s="19">
        <v>0</v>
      </c>
      <c r="P154" s="19">
        <v>0</v>
      </c>
      <c r="Q154" s="19">
        <v>3.3898305084745761</v>
      </c>
      <c r="R154" s="19">
        <v>0</v>
      </c>
      <c r="S154" s="18">
        <f t="shared" si="43"/>
        <v>0</v>
      </c>
      <c r="T154" s="18">
        <f t="shared" si="44"/>
        <v>2</v>
      </c>
      <c r="U154" s="18">
        <f t="shared" si="45"/>
        <v>0</v>
      </c>
      <c r="V154" s="18">
        <f t="shared" si="46"/>
        <v>3.3333333333333335</v>
      </c>
      <c r="W154" s="18">
        <v>2</v>
      </c>
      <c r="X154" s="18">
        <v>0</v>
      </c>
      <c r="Y154" s="18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9">
        <f t="shared" si="47"/>
        <v>4.4444444444444446</v>
      </c>
      <c r="AN154" s="19">
        <f t="shared" si="59"/>
        <v>0</v>
      </c>
      <c r="AO154" s="19">
        <f t="shared" si="48"/>
        <v>0</v>
      </c>
      <c r="AP154" s="19">
        <f t="shared" si="49"/>
        <v>0</v>
      </c>
      <c r="AQ154" s="19">
        <f t="shared" si="50"/>
        <v>0</v>
      </c>
      <c r="AR154" s="19">
        <f t="shared" si="51"/>
        <v>0</v>
      </c>
      <c r="AS154" s="19">
        <f t="shared" si="52"/>
        <v>0</v>
      </c>
      <c r="AT154" s="19">
        <f t="shared" si="53"/>
        <v>0</v>
      </c>
      <c r="AU154" s="19">
        <f t="shared" si="54"/>
        <v>0</v>
      </c>
      <c r="AV154" s="19">
        <f t="shared" si="55"/>
        <v>0</v>
      </c>
      <c r="AW154" s="19">
        <f t="shared" si="56"/>
        <v>0</v>
      </c>
      <c r="AX154" s="19">
        <f t="shared" si="60"/>
        <v>0</v>
      </c>
      <c r="AY154" s="19">
        <f t="shared" si="61"/>
        <v>0</v>
      </c>
      <c r="AZ154" s="19">
        <f t="shared" si="62"/>
        <v>0</v>
      </c>
      <c r="BA154" s="19">
        <f t="shared" si="57"/>
        <v>0</v>
      </c>
      <c r="BB154" s="19">
        <f t="shared" si="58"/>
        <v>0</v>
      </c>
    </row>
    <row r="155" spans="1:54" s="20" customFormat="1" x14ac:dyDescent="0.25">
      <c r="A155" s="18" t="s">
        <v>47</v>
      </c>
      <c r="B155" s="18" t="s">
        <v>54</v>
      </c>
      <c r="C155" s="18" t="s">
        <v>764</v>
      </c>
      <c r="D155" s="18" t="s">
        <v>762</v>
      </c>
      <c r="E155" s="18" t="str">
        <f t="shared" si="42"/>
        <v>Synonymous</v>
      </c>
      <c r="F155" s="18"/>
      <c r="G155" s="18">
        <v>1</v>
      </c>
      <c r="H155" s="19">
        <v>0.64102564102564097</v>
      </c>
      <c r="I155" s="18">
        <v>0</v>
      </c>
      <c r="J155" s="18">
        <v>0</v>
      </c>
      <c r="K155" s="18">
        <v>0</v>
      </c>
      <c r="L155" s="18">
        <v>1</v>
      </c>
      <c r="M155" s="18">
        <v>0</v>
      </c>
      <c r="N155" s="19">
        <v>0</v>
      </c>
      <c r="O155" s="19">
        <v>0</v>
      </c>
      <c r="P155" s="19">
        <v>0</v>
      </c>
      <c r="Q155" s="19">
        <v>1.6949152542372881</v>
      </c>
      <c r="R155" s="19">
        <v>0</v>
      </c>
      <c r="S155" s="18">
        <f t="shared" si="43"/>
        <v>0</v>
      </c>
      <c r="T155" s="18">
        <f t="shared" si="44"/>
        <v>1</v>
      </c>
      <c r="U155" s="18">
        <f t="shared" si="45"/>
        <v>0</v>
      </c>
      <c r="V155" s="18">
        <f t="shared" si="46"/>
        <v>1.6666666666666667</v>
      </c>
      <c r="W155" s="18">
        <v>0</v>
      </c>
      <c r="X155" s="18">
        <v>0</v>
      </c>
      <c r="Y155" s="18">
        <v>0</v>
      </c>
      <c r="Z155" s="18">
        <v>0</v>
      </c>
      <c r="AA155" s="18">
        <v>2</v>
      </c>
      <c r="AB155" s="18">
        <v>0</v>
      </c>
      <c r="AC155" s="18">
        <v>0</v>
      </c>
      <c r="AD155" s="18">
        <v>0</v>
      </c>
      <c r="AE155" s="18">
        <v>0</v>
      </c>
      <c r="AF155" s="18">
        <v>0</v>
      </c>
      <c r="AG155" s="18">
        <v>0</v>
      </c>
      <c r="AH155" s="18">
        <v>0</v>
      </c>
      <c r="AI155" s="18">
        <v>0</v>
      </c>
      <c r="AJ155" s="18">
        <v>0</v>
      </c>
      <c r="AK155" s="18">
        <v>0</v>
      </c>
      <c r="AL155" s="18">
        <v>0</v>
      </c>
      <c r="AM155" s="19">
        <f t="shared" si="47"/>
        <v>0</v>
      </c>
      <c r="AN155" s="19">
        <f t="shared" si="59"/>
        <v>0</v>
      </c>
      <c r="AO155" s="19">
        <f t="shared" si="48"/>
        <v>0</v>
      </c>
      <c r="AP155" s="19">
        <f t="shared" si="49"/>
        <v>0</v>
      </c>
      <c r="AQ155" s="19">
        <f t="shared" si="50"/>
        <v>3.3898305084745761</v>
      </c>
      <c r="AR155" s="19">
        <f t="shared" si="51"/>
        <v>0</v>
      </c>
      <c r="AS155" s="19">
        <f t="shared" si="52"/>
        <v>0</v>
      </c>
      <c r="AT155" s="19">
        <f t="shared" si="53"/>
        <v>0</v>
      </c>
      <c r="AU155" s="19">
        <f t="shared" si="54"/>
        <v>0</v>
      </c>
      <c r="AV155" s="19">
        <f t="shared" si="55"/>
        <v>0</v>
      </c>
      <c r="AW155" s="19">
        <f t="shared" si="56"/>
        <v>0</v>
      </c>
      <c r="AX155" s="19">
        <f t="shared" si="60"/>
        <v>0</v>
      </c>
      <c r="AY155" s="19">
        <f t="shared" si="61"/>
        <v>0</v>
      </c>
      <c r="AZ155" s="19">
        <f t="shared" si="62"/>
        <v>0</v>
      </c>
      <c r="BA155" s="19">
        <f t="shared" si="57"/>
        <v>0</v>
      </c>
      <c r="BB155" s="19">
        <f t="shared" si="58"/>
        <v>0</v>
      </c>
    </row>
    <row r="156" spans="1:54" s="21" customFormat="1" x14ac:dyDescent="0.25">
      <c r="A156" s="18" t="s">
        <v>47</v>
      </c>
      <c r="B156" s="18" t="s">
        <v>184</v>
      </c>
      <c r="C156" s="18" t="s">
        <v>764</v>
      </c>
      <c r="D156" s="18" t="s">
        <v>762</v>
      </c>
      <c r="E156" s="18" t="str">
        <f t="shared" si="42"/>
        <v>Synonymous</v>
      </c>
      <c r="F156" s="18"/>
      <c r="G156" s="18">
        <v>1</v>
      </c>
      <c r="H156" s="19">
        <v>0.64102564102564097</v>
      </c>
      <c r="I156" s="18">
        <v>0</v>
      </c>
      <c r="J156" s="18">
        <v>0</v>
      </c>
      <c r="K156" s="18">
        <v>0</v>
      </c>
      <c r="L156" s="18">
        <v>0</v>
      </c>
      <c r="M156" s="18">
        <v>1</v>
      </c>
      <c r="N156" s="19">
        <v>0</v>
      </c>
      <c r="O156" s="19">
        <v>0</v>
      </c>
      <c r="P156" s="19">
        <v>0</v>
      </c>
      <c r="Q156" s="19">
        <v>0</v>
      </c>
      <c r="R156" s="19">
        <v>100</v>
      </c>
      <c r="S156" s="18">
        <f t="shared" si="43"/>
        <v>0</v>
      </c>
      <c r="T156" s="18">
        <f t="shared" si="44"/>
        <v>1</v>
      </c>
      <c r="U156" s="18">
        <f t="shared" si="45"/>
        <v>0</v>
      </c>
      <c r="V156" s="18">
        <f t="shared" si="46"/>
        <v>1.6666666666666667</v>
      </c>
      <c r="W156" s="18">
        <v>1</v>
      </c>
      <c r="X156" s="18">
        <v>0</v>
      </c>
      <c r="Y156" s="18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9">
        <f t="shared" si="47"/>
        <v>2.2222222222222223</v>
      </c>
      <c r="AN156" s="19">
        <f t="shared" si="59"/>
        <v>0</v>
      </c>
      <c r="AO156" s="19">
        <f t="shared" si="48"/>
        <v>0</v>
      </c>
      <c r="AP156" s="19">
        <f t="shared" si="49"/>
        <v>0</v>
      </c>
      <c r="AQ156" s="19">
        <f t="shared" si="50"/>
        <v>0</v>
      </c>
      <c r="AR156" s="19">
        <f t="shared" si="51"/>
        <v>0</v>
      </c>
      <c r="AS156" s="19">
        <f t="shared" si="52"/>
        <v>0</v>
      </c>
      <c r="AT156" s="19">
        <f t="shared" si="53"/>
        <v>0</v>
      </c>
      <c r="AU156" s="19">
        <f t="shared" si="54"/>
        <v>0</v>
      </c>
      <c r="AV156" s="19">
        <f t="shared" si="55"/>
        <v>0</v>
      </c>
      <c r="AW156" s="19">
        <f t="shared" si="56"/>
        <v>0</v>
      </c>
      <c r="AX156" s="19">
        <f t="shared" si="60"/>
        <v>0</v>
      </c>
      <c r="AY156" s="19">
        <f t="shared" si="61"/>
        <v>0</v>
      </c>
      <c r="AZ156" s="19">
        <f t="shared" si="62"/>
        <v>0</v>
      </c>
      <c r="BA156" s="19">
        <f t="shared" si="57"/>
        <v>0</v>
      </c>
      <c r="BB156" s="19">
        <f t="shared" si="58"/>
        <v>0</v>
      </c>
    </row>
    <row r="157" spans="1:54" s="21" customFormat="1" x14ac:dyDescent="0.25">
      <c r="A157" s="18" t="s">
        <v>47</v>
      </c>
      <c r="B157" s="18" t="s">
        <v>185</v>
      </c>
      <c r="C157" s="18" t="s">
        <v>764</v>
      </c>
      <c r="D157" s="18" t="s">
        <v>762</v>
      </c>
      <c r="E157" s="18" t="str">
        <f t="shared" si="42"/>
        <v>Non-Synonymous</v>
      </c>
      <c r="F157" s="18" t="s">
        <v>186</v>
      </c>
      <c r="G157" s="18">
        <v>1</v>
      </c>
      <c r="H157" s="19">
        <v>0.64102564102564097</v>
      </c>
      <c r="I157" s="18">
        <v>0</v>
      </c>
      <c r="J157" s="18">
        <v>0</v>
      </c>
      <c r="K157" s="18">
        <v>0</v>
      </c>
      <c r="L157" s="18">
        <v>1</v>
      </c>
      <c r="M157" s="18">
        <v>0</v>
      </c>
      <c r="N157" s="19">
        <v>0</v>
      </c>
      <c r="O157" s="19">
        <v>0</v>
      </c>
      <c r="P157" s="19">
        <v>0</v>
      </c>
      <c r="Q157" s="19">
        <v>1.6949152542372881</v>
      </c>
      <c r="R157" s="19">
        <v>0</v>
      </c>
      <c r="S157" s="18">
        <f t="shared" si="43"/>
        <v>0</v>
      </c>
      <c r="T157" s="18">
        <f t="shared" si="44"/>
        <v>1</v>
      </c>
      <c r="U157" s="18">
        <f t="shared" si="45"/>
        <v>0</v>
      </c>
      <c r="V157" s="18">
        <f t="shared" si="46"/>
        <v>1.6666666666666667</v>
      </c>
      <c r="W157" s="18">
        <v>3</v>
      </c>
      <c r="X157" s="18">
        <v>0</v>
      </c>
      <c r="Y157" s="18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8">
        <v>0</v>
      </c>
      <c r="AJ157" s="18">
        <v>0</v>
      </c>
      <c r="AK157" s="18">
        <v>0</v>
      </c>
      <c r="AL157" s="18">
        <v>0</v>
      </c>
      <c r="AM157" s="19">
        <f t="shared" si="47"/>
        <v>6.666666666666667</v>
      </c>
      <c r="AN157" s="19">
        <f t="shared" si="59"/>
        <v>0</v>
      </c>
      <c r="AO157" s="19">
        <f t="shared" si="48"/>
        <v>0</v>
      </c>
      <c r="AP157" s="19">
        <f t="shared" si="49"/>
        <v>0</v>
      </c>
      <c r="AQ157" s="19">
        <f t="shared" si="50"/>
        <v>0</v>
      </c>
      <c r="AR157" s="19">
        <f t="shared" si="51"/>
        <v>0</v>
      </c>
      <c r="AS157" s="19">
        <f t="shared" si="52"/>
        <v>0</v>
      </c>
      <c r="AT157" s="19">
        <f t="shared" si="53"/>
        <v>0</v>
      </c>
      <c r="AU157" s="19">
        <f t="shared" si="54"/>
        <v>0</v>
      </c>
      <c r="AV157" s="19">
        <f t="shared" si="55"/>
        <v>0</v>
      </c>
      <c r="AW157" s="19">
        <f t="shared" si="56"/>
        <v>0</v>
      </c>
      <c r="AX157" s="19">
        <f t="shared" si="60"/>
        <v>0</v>
      </c>
      <c r="AY157" s="19">
        <f t="shared" si="61"/>
        <v>0</v>
      </c>
      <c r="AZ157" s="19">
        <f t="shared" si="62"/>
        <v>0</v>
      </c>
      <c r="BA157" s="19">
        <f t="shared" si="57"/>
        <v>0</v>
      </c>
      <c r="BB157" s="19">
        <f t="shared" si="58"/>
        <v>0</v>
      </c>
    </row>
    <row r="158" spans="1:54" s="21" customFormat="1" x14ac:dyDescent="0.25">
      <c r="A158" s="18" t="s">
        <v>47</v>
      </c>
      <c r="B158" s="18" t="s">
        <v>187</v>
      </c>
      <c r="C158" s="18" t="s">
        <v>764</v>
      </c>
      <c r="D158" s="18" t="s">
        <v>762</v>
      </c>
      <c r="E158" s="18" t="str">
        <f t="shared" si="42"/>
        <v>Synonymous</v>
      </c>
      <c r="F158" s="18"/>
      <c r="G158" s="18">
        <v>1</v>
      </c>
      <c r="H158" s="19">
        <v>0.64102564102564097</v>
      </c>
      <c r="I158" s="18">
        <v>0</v>
      </c>
      <c r="J158" s="18">
        <v>0</v>
      </c>
      <c r="K158" s="18">
        <v>0</v>
      </c>
      <c r="L158" s="18">
        <v>1</v>
      </c>
      <c r="M158" s="18">
        <v>0</v>
      </c>
      <c r="N158" s="19">
        <v>0</v>
      </c>
      <c r="O158" s="19">
        <v>0</v>
      </c>
      <c r="P158" s="19">
        <v>0</v>
      </c>
      <c r="Q158" s="19">
        <v>1.6949152542372881</v>
      </c>
      <c r="R158" s="19">
        <v>0</v>
      </c>
      <c r="S158" s="18">
        <f t="shared" si="43"/>
        <v>0</v>
      </c>
      <c r="T158" s="18">
        <f t="shared" si="44"/>
        <v>1</v>
      </c>
      <c r="U158" s="18">
        <f t="shared" si="45"/>
        <v>0</v>
      </c>
      <c r="V158" s="18">
        <f t="shared" si="46"/>
        <v>1.6666666666666667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3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9">
        <f t="shared" si="47"/>
        <v>0</v>
      </c>
      <c r="AN158" s="19">
        <f t="shared" si="59"/>
        <v>0</v>
      </c>
      <c r="AO158" s="19">
        <f t="shared" si="48"/>
        <v>0</v>
      </c>
      <c r="AP158" s="19">
        <f t="shared" si="49"/>
        <v>0</v>
      </c>
      <c r="AQ158" s="19">
        <f t="shared" si="50"/>
        <v>0</v>
      </c>
      <c r="AR158" s="19">
        <f t="shared" si="51"/>
        <v>0</v>
      </c>
      <c r="AS158" s="19">
        <f t="shared" si="52"/>
        <v>0</v>
      </c>
      <c r="AT158" s="19">
        <f t="shared" si="53"/>
        <v>0</v>
      </c>
      <c r="AU158" s="19">
        <f t="shared" si="54"/>
        <v>100</v>
      </c>
      <c r="AV158" s="19">
        <f t="shared" si="55"/>
        <v>0</v>
      </c>
      <c r="AW158" s="19">
        <f t="shared" si="56"/>
        <v>0</v>
      </c>
      <c r="AX158" s="19">
        <f t="shared" si="60"/>
        <v>0</v>
      </c>
      <c r="AY158" s="19">
        <f t="shared" si="61"/>
        <v>0</v>
      </c>
      <c r="AZ158" s="19">
        <f t="shared" si="62"/>
        <v>0</v>
      </c>
      <c r="BA158" s="19">
        <f t="shared" si="57"/>
        <v>0</v>
      </c>
      <c r="BB158" s="19">
        <f t="shared" si="58"/>
        <v>0</v>
      </c>
    </row>
    <row r="159" spans="1:54" s="21" customFormat="1" x14ac:dyDescent="0.25">
      <c r="A159" s="18" t="s">
        <v>47</v>
      </c>
      <c r="B159" s="18" t="s">
        <v>188</v>
      </c>
      <c r="C159" s="18" t="s">
        <v>764</v>
      </c>
      <c r="D159" s="18" t="s">
        <v>762</v>
      </c>
      <c r="E159" s="18" t="str">
        <f t="shared" si="42"/>
        <v>Synonymous</v>
      </c>
      <c r="F159" s="18"/>
      <c r="G159" s="18">
        <v>6</v>
      </c>
      <c r="H159" s="19">
        <v>3.8461538461538463</v>
      </c>
      <c r="I159" s="18">
        <v>0</v>
      </c>
      <c r="J159" s="18">
        <v>0</v>
      </c>
      <c r="K159" s="18">
        <v>0</v>
      </c>
      <c r="L159" s="18">
        <v>6</v>
      </c>
      <c r="M159" s="18">
        <v>0</v>
      </c>
      <c r="N159" s="19">
        <v>0</v>
      </c>
      <c r="O159" s="19">
        <v>0</v>
      </c>
      <c r="P159" s="19">
        <v>0</v>
      </c>
      <c r="Q159" s="19">
        <v>10.16949152542373</v>
      </c>
      <c r="R159" s="19">
        <v>0</v>
      </c>
      <c r="S159" s="18">
        <f t="shared" si="43"/>
        <v>0</v>
      </c>
      <c r="T159" s="18">
        <f t="shared" si="44"/>
        <v>6</v>
      </c>
      <c r="U159" s="18">
        <f t="shared" si="45"/>
        <v>0</v>
      </c>
      <c r="V159" s="18">
        <f t="shared" si="46"/>
        <v>10</v>
      </c>
      <c r="W159" s="18">
        <v>0</v>
      </c>
      <c r="X159" s="18">
        <v>0</v>
      </c>
      <c r="Y159" s="18">
        <v>0</v>
      </c>
      <c r="Z159" s="18">
        <v>0</v>
      </c>
      <c r="AA159" s="18">
        <v>52</v>
      </c>
      <c r="AB159" s="18">
        <v>0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>
        <v>0</v>
      </c>
      <c r="AJ159" s="18">
        <v>0</v>
      </c>
      <c r="AK159" s="18">
        <v>0</v>
      </c>
      <c r="AL159" s="18">
        <v>0</v>
      </c>
      <c r="AM159" s="19">
        <f t="shared" si="47"/>
        <v>0</v>
      </c>
      <c r="AN159" s="19">
        <f t="shared" si="59"/>
        <v>0</v>
      </c>
      <c r="AO159" s="19">
        <f t="shared" si="48"/>
        <v>0</v>
      </c>
      <c r="AP159" s="19">
        <f t="shared" si="49"/>
        <v>0</v>
      </c>
      <c r="AQ159" s="19">
        <f t="shared" si="50"/>
        <v>88.135593220338976</v>
      </c>
      <c r="AR159" s="19">
        <f t="shared" si="51"/>
        <v>0</v>
      </c>
      <c r="AS159" s="19">
        <f t="shared" si="52"/>
        <v>0</v>
      </c>
      <c r="AT159" s="19">
        <f t="shared" si="53"/>
        <v>0</v>
      </c>
      <c r="AU159" s="19">
        <f t="shared" si="54"/>
        <v>0</v>
      </c>
      <c r="AV159" s="19">
        <f t="shared" si="55"/>
        <v>0</v>
      </c>
      <c r="AW159" s="19">
        <f t="shared" si="56"/>
        <v>0</v>
      </c>
      <c r="AX159" s="19">
        <f t="shared" si="60"/>
        <v>0</v>
      </c>
      <c r="AY159" s="19">
        <f t="shared" si="61"/>
        <v>0</v>
      </c>
      <c r="AZ159" s="19">
        <f t="shared" si="62"/>
        <v>0</v>
      </c>
      <c r="BA159" s="19">
        <f t="shared" si="57"/>
        <v>0</v>
      </c>
      <c r="BB159" s="19">
        <f t="shared" si="58"/>
        <v>0</v>
      </c>
    </row>
    <row r="160" spans="1:54" s="21" customFormat="1" x14ac:dyDescent="0.25">
      <c r="A160" s="18" t="s">
        <v>47</v>
      </c>
      <c r="B160" s="18" t="s">
        <v>189</v>
      </c>
      <c r="C160" s="18" t="s">
        <v>764</v>
      </c>
      <c r="D160" s="18" t="s">
        <v>762</v>
      </c>
      <c r="E160" s="18" t="str">
        <f t="shared" si="42"/>
        <v>Non-Synonymous</v>
      </c>
      <c r="F160" s="18" t="s">
        <v>190</v>
      </c>
      <c r="G160" s="18">
        <v>1</v>
      </c>
      <c r="H160" s="19">
        <v>0.64102564102564097</v>
      </c>
      <c r="I160" s="18">
        <v>0</v>
      </c>
      <c r="J160" s="18">
        <v>1</v>
      </c>
      <c r="K160" s="18">
        <v>0</v>
      </c>
      <c r="L160" s="18">
        <v>0</v>
      </c>
      <c r="M160" s="18">
        <v>0</v>
      </c>
      <c r="N160" s="19">
        <v>0</v>
      </c>
      <c r="O160" s="19">
        <v>2.6315789473684208</v>
      </c>
      <c r="P160" s="19">
        <v>0</v>
      </c>
      <c r="Q160" s="19">
        <v>0</v>
      </c>
      <c r="R160" s="19">
        <v>0</v>
      </c>
      <c r="S160" s="18">
        <f t="shared" si="43"/>
        <v>1</v>
      </c>
      <c r="T160" s="18">
        <f t="shared" si="44"/>
        <v>0</v>
      </c>
      <c r="U160" s="18">
        <f t="shared" si="45"/>
        <v>1.0638297872340425</v>
      </c>
      <c r="V160" s="18">
        <f t="shared" si="46"/>
        <v>0</v>
      </c>
      <c r="W160" s="18">
        <v>1</v>
      </c>
      <c r="X160" s="18">
        <v>0</v>
      </c>
      <c r="Y160" s="18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9">
        <f t="shared" si="47"/>
        <v>2.2222222222222223</v>
      </c>
      <c r="AN160" s="19">
        <f t="shared" si="59"/>
        <v>0</v>
      </c>
      <c r="AO160" s="19">
        <f t="shared" si="48"/>
        <v>0</v>
      </c>
      <c r="AP160" s="19">
        <f t="shared" si="49"/>
        <v>0</v>
      </c>
      <c r="AQ160" s="19">
        <f t="shared" si="50"/>
        <v>0</v>
      </c>
      <c r="AR160" s="19">
        <f t="shared" si="51"/>
        <v>0</v>
      </c>
      <c r="AS160" s="19">
        <f t="shared" si="52"/>
        <v>0</v>
      </c>
      <c r="AT160" s="19">
        <f t="shared" si="53"/>
        <v>0</v>
      </c>
      <c r="AU160" s="19">
        <f t="shared" si="54"/>
        <v>0</v>
      </c>
      <c r="AV160" s="19">
        <f t="shared" si="55"/>
        <v>0</v>
      </c>
      <c r="AW160" s="19">
        <f t="shared" si="56"/>
        <v>0</v>
      </c>
      <c r="AX160" s="19">
        <f t="shared" si="60"/>
        <v>0</v>
      </c>
      <c r="AY160" s="19">
        <f t="shared" si="61"/>
        <v>0</v>
      </c>
      <c r="AZ160" s="19">
        <f t="shared" si="62"/>
        <v>0</v>
      </c>
      <c r="BA160" s="19">
        <f t="shared" si="57"/>
        <v>0</v>
      </c>
      <c r="BB160" s="19">
        <f t="shared" si="58"/>
        <v>0</v>
      </c>
    </row>
    <row r="161" spans="1:54" s="21" customFormat="1" x14ac:dyDescent="0.25">
      <c r="A161" s="18" t="s">
        <v>47</v>
      </c>
      <c r="B161" s="18" t="s">
        <v>191</v>
      </c>
      <c r="C161" s="18" t="s">
        <v>764</v>
      </c>
      <c r="D161" s="18" t="s">
        <v>762</v>
      </c>
      <c r="E161" s="18" t="str">
        <f t="shared" si="42"/>
        <v>Non-Synonymous</v>
      </c>
      <c r="F161" s="18" t="s">
        <v>192</v>
      </c>
      <c r="G161" s="18">
        <v>50</v>
      </c>
      <c r="H161" s="19">
        <v>32.051282051282051</v>
      </c>
      <c r="I161" s="18">
        <v>0</v>
      </c>
      <c r="J161" s="18">
        <v>0</v>
      </c>
      <c r="K161" s="18">
        <v>0</v>
      </c>
      <c r="L161" s="18">
        <v>50</v>
      </c>
      <c r="M161" s="18">
        <v>0</v>
      </c>
      <c r="N161" s="19">
        <v>0</v>
      </c>
      <c r="O161" s="19">
        <v>0</v>
      </c>
      <c r="P161" s="19">
        <v>0</v>
      </c>
      <c r="Q161" s="19">
        <v>84.745762711864401</v>
      </c>
      <c r="R161" s="19">
        <v>0</v>
      </c>
      <c r="S161" s="18">
        <f t="shared" si="43"/>
        <v>0</v>
      </c>
      <c r="T161" s="18">
        <f t="shared" si="44"/>
        <v>50</v>
      </c>
      <c r="U161" s="18">
        <f t="shared" si="45"/>
        <v>0</v>
      </c>
      <c r="V161" s="18">
        <f t="shared" si="46"/>
        <v>83.333333333333343</v>
      </c>
      <c r="W161" s="18">
        <v>0</v>
      </c>
      <c r="X161" s="18">
        <v>0</v>
      </c>
      <c r="Y161" s="18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0</v>
      </c>
      <c r="AE161" s="18">
        <v>0</v>
      </c>
      <c r="AF161" s="18">
        <v>1</v>
      </c>
      <c r="AG161" s="18">
        <v>0</v>
      </c>
      <c r="AH161" s="18">
        <v>0</v>
      </c>
      <c r="AI161" s="18">
        <v>0</v>
      </c>
      <c r="AJ161" s="18">
        <v>0</v>
      </c>
      <c r="AK161" s="18">
        <v>0</v>
      </c>
      <c r="AL161" s="18">
        <v>0</v>
      </c>
      <c r="AM161" s="19">
        <f t="shared" si="47"/>
        <v>0</v>
      </c>
      <c r="AN161" s="19">
        <f t="shared" si="59"/>
        <v>0</v>
      </c>
      <c r="AO161" s="19">
        <f t="shared" si="48"/>
        <v>0</v>
      </c>
      <c r="AP161" s="19">
        <f t="shared" si="49"/>
        <v>0</v>
      </c>
      <c r="AQ161" s="19">
        <f t="shared" si="50"/>
        <v>0</v>
      </c>
      <c r="AR161" s="19">
        <f t="shared" si="51"/>
        <v>0</v>
      </c>
      <c r="AS161" s="19">
        <f t="shared" si="52"/>
        <v>0</v>
      </c>
      <c r="AT161" s="19">
        <f t="shared" si="53"/>
        <v>0</v>
      </c>
      <c r="AU161" s="19">
        <f t="shared" si="54"/>
        <v>0</v>
      </c>
      <c r="AV161" s="19">
        <f t="shared" si="55"/>
        <v>16.666666666666664</v>
      </c>
      <c r="AW161" s="19">
        <f t="shared" si="56"/>
        <v>0</v>
      </c>
      <c r="AX161" s="19">
        <f t="shared" si="60"/>
        <v>0</v>
      </c>
      <c r="AY161" s="19">
        <f t="shared" si="61"/>
        <v>0</v>
      </c>
      <c r="AZ161" s="19">
        <f t="shared" si="62"/>
        <v>0</v>
      </c>
      <c r="BA161" s="19">
        <f t="shared" si="57"/>
        <v>0</v>
      </c>
      <c r="BB161" s="19">
        <f t="shared" si="58"/>
        <v>0</v>
      </c>
    </row>
    <row r="162" spans="1:54" s="21" customFormat="1" x14ac:dyDescent="0.25">
      <c r="A162" s="18" t="s">
        <v>47</v>
      </c>
      <c r="B162" s="18" t="s">
        <v>193</v>
      </c>
      <c r="C162" s="18" t="s">
        <v>764</v>
      </c>
      <c r="D162" s="18" t="s">
        <v>762</v>
      </c>
      <c r="E162" s="18" t="str">
        <f t="shared" si="42"/>
        <v>Non-Synonymous</v>
      </c>
      <c r="F162" s="18" t="s">
        <v>194</v>
      </c>
      <c r="G162" s="18">
        <v>3</v>
      </c>
      <c r="H162" s="19">
        <v>1.9230769230769231</v>
      </c>
      <c r="I162" s="18">
        <v>0</v>
      </c>
      <c r="J162" s="18">
        <v>0</v>
      </c>
      <c r="K162" s="18">
        <v>0</v>
      </c>
      <c r="L162" s="18">
        <v>3</v>
      </c>
      <c r="M162" s="18">
        <v>0</v>
      </c>
      <c r="N162" s="19">
        <v>0</v>
      </c>
      <c r="O162" s="19">
        <v>0</v>
      </c>
      <c r="P162" s="19">
        <v>0</v>
      </c>
      <c r="Q162" s="19">
        <v>5.0847457627118651</v>
      </c>
      <c r="R162" s="19">
        <v>0</v>
      </c>
      <c r="S162" s="18">
        <f t="shared" si="43"/>
        <v>0</v>
      </c>
      <c r="T162" s="18">
        <f t="shared" si="44"/>
        <v>3</v>
      </c>
      <c r="U162" s="18">
        <f t="shared" si="45"/>
        <v>0</v>
      </c>
      <c r="V162" s="18">
        <f t="shared" si="46"/>
        <v>5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9">
        <f t="shared" si="47"/>
        <v>0</v>
      </c>
      <c r="AN162" s="19">
        <f t="shared" si="59"/>
        <v>0</v>
      </c>
      <c r="AO162" s="19">
        <f t="shared" si="48"/>
        <v>0</v>
      </c>
      <c r="AP162" s="19">
        <f t="shared" si="49"/>
        <v>0</v>
      </c>
      <c r="AQ162" s="19">
        <f t="shared" si="50"/>
        <v>0</v>
      </c>
      <c r="AR162" s="19">
        <f t="shared" si="51"/>
        <v>0</v>
      </c>
      <c r="AS162" s="19">
        <f t="shared" si="52"/>
        <v>0</v>
      </c>
      <c r="AT162" s="19">
        <f t="shared" si="53"/>
        <v>0</v>
      </c>
      <c r="AU162" s="19">
        <f t="shared" si="54"/>
        <v>0</v>
      </c>
      <c r="AV162" s="19">
        <f t="shared" si="55"/>
        <v>0</v>
      </c>
      <c r="AW162" s="19">
        <f t="shared" si="56"/>
        <v>0</v>
      </c>
      <c r="AX162" s="19">
        <f t="shared" si="60"/>
        <v>0</v>
      </c>
      <c r="AY162" s="19">
        <f t="shared" si="61"/>
        <v>0</v>
      </c>
      <c r="AZ162" s="19">
        <f t="shared" si="62"/>
        <v>0</v>
      </c>
      <c r="BA162" s="19">
        <f t="shared" si="57"/>
        <v>0</v>
      </c>
      <c r="BB162" s="19">
        <f t="shared" si="58"/>
        <v>0</v>
      </c>
    </row>
    <row r="163" spans="1:54" s="20" customFormat="1" x14ac:dyDescent="0.25">
      <c r="A163" s="18" t="s">
        <v>47</v>
      </c>
      <c r="B163" s="18" t="s">
        <v>197</v>
      </c>
      <c r="C163" s="18" t="s">
        <v>764</v>
      </c>
      <c r="D163" s="18" t="s">
        <v>762</v>
      </c>
      <c r="E163" s="18" t="str">
        <f t="shared" si="42"/>
        <v>Synonymous</v>
      </c>
      <c r="F163" s="18"/>
      <c r="G163" s="18">
        <v>1</v>
      </c>
      <c r="H163" s="19">
        <v>0.64102564102564097</v>
      </c>
      <c r="I163" s="18">
        <v>0</v>
      </c>
      <c r="J163" s="18">
        <v>1</v>
      </c>
      <c r="K163" s="18">
        <v>0</v>
      </c>
      <c r="L163" s="18">
        <v>0</v>
      </c>
      <c r="M163" s="18">
        <v>0</v>
      </c>
      <c r="N163" s="19">
        <v>0</v>
      </c>
      <c r="O163" s="19">
        <v>2.6315789473684208</v>
      </c>
      <c r="P163" s="19">
        <v>0</v>
      </c>
      <c r="Q163" s="19">
        <v>0</v>
      </c>
      <c r="R163" s="19">
        <v>0</v>
      </c>
      <c r="S163" s="18">
        <f t="shared" si="43"/>
        <v>1</v>
      </c>
      <c r="T163" s="18">
        <f t="shared" si="44"/>
        <v>0</v>
      </c>
      <c r="U163" s="18">
        <f t="shared" si="45"/>
        <v>1.0638297872340425</v>
      </c>
      <c r="V163" s="18">
        <f t="shared" si="46"/>
        <v>0</v>
      </c>
      <c r="W163" s="18">
        <v>0</v>
      </c>
      <c r="X163" s="18">
        <v>0</v>
      </c>
      <c r="Y163" s="18">
        <v>0</v>
      </c>
      <c r="Z163" s="18">
        <v>0</v>
      </c>
      <c r="AA163" s="18">
        <v>6</v>
      </c>
      <c r="AB163" s="18">
        <v>0</v>
      </c>
      <c r="AC163" s="18">
        <v>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8">
        <v>0</v>
      </c>
      <c r="AJ163" s="18">
        <v>0</v>
      </c>
      <c r="AK163" s="18">
        <v>0</v>
      </c>
      <c r="AL163" s="18">
        <v>0</v>
      </c>
      <c r="AM163" s="19">
        <f t="shared" si="47"/>
        <v>0</v>
      </c>
      <c r="AN163" s="19">
        <f t="shared" si="59"/>
        <v>0</v>
      </c>
      <c r="AO163" s="19">
        <f t="shared" si="48"/>
        <v>0</v>
      </c>
      <c r="AP163" s="19">
        <f t="shared" si="49"/>
        <v>0</v>
      </c>
      <c r="AQ163" s="19">
        <f t="shared" si="50"/>
        <v>10.16949152542373</v>
      </c>
      <c r="AR163" s="19">
        <f t="shared" si="51"/>
        <v>0</v>
      </c>
      <c r="AS163" s="19">
        <f t="shared" si="52"/>
        <v>0</v>
      </c>
      <c r="AT163" s="19">
        <f t="shared" si="53"/>
        <v>0</v>
      </c>
      <c r="AU163" s="19">
        <f t="shared" si="54"/>
        <v>0</v>
      </c>
      <c r="AV163" s="19">
        <f t="shared" si="55"/>
        <v>0</v>
      </c>
      <c r="AW163" s="19">
        <f t="shared" si="56"/>
        <v>0</v>
      </c>
      <c r="AX163" s="19">
        <f t="shared" si="60"/>
        <v>0</v>
      </c>
      <c r="AY163" s="19">
        <f t="shared" si="61"/>
        <v>0</v>
      </c>
      <c r="AZ163" s="19">
        <f t="shared" si="62"/>
        <v>0</v>
      </c>
      <c r="BA163" s="19">
        <f t="shared" si="57"/>
        <v>0</v>
      </c>
      <c r="BB163" s="19">
        <f t="shared" si="58"/>
        <v>0</v>
      </c>
    </row>
    <row r="164" spans="1:54" s="21" customFormat="1" x14ac:dyDescent="0.25">
      <c r="A164" s="18" t="s">
        <v>47</v>
      </c>
      <c r="B164" s="18" t="s">
        <v>199</v>
      </c>
      <c r="C164" s="18" t="s">
        <v>764</v>
      </c>
      <c r="D164" s="18" t="s">
        <v>762</v>
      </c>
      <c r="E164" s="18" t="str">
        <f t="shared" si="42"/>
        <v>Synonymous</v>
      </c>
      <c r="F164" s="18"/>
      <c r="G164" s="18">
        <v>22</v>
      </c>
      <c r="H164" s="19">
        <v>14.102564102564102</v>
      </c>
      <c r="I164" s="18">
        <v>1</v>
      </c>
      <c r="J164" s="18">
        <v>21</v>
      </c>
      <c r="K164" s="18">
        <v>0</v>
      </c>
      <c r="L164" s="18">
        <v>0</v>
      </c>
      <c r="M164" s="18">
        <v>0</v>
      </c>
      <c r="N164" s="19">
        <v>1.7543859649122806</v>
      </c>
      <c r="O164" s="19">
        <v>55.26315789473685</v>
      </c>
      <c r="P164" s="19">
        <v>0</v>
      </c>
      <c r="Q164" s="19">
        <v>0</v>
      </c>
      <c r="R164" s="19">
        <v>0</v>
      </c>
      <c r="S164" s="18">
        <f t="shared" si="43"/>
        <v>22</v>
      </c>
      <c r="T164" s="18">
        <f t="shared" si="44"/>
        <v>0</v>
      </c>
      <c r="U164" s="18">
        <f t="shared" si="45"/>
        <v>23.404255319148938</v>
      </c>
      <c r="V164" s="18">
        <f t="shared" si="46"/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1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9">
        <f t="shared" si="47"/>
        <v>0</v>
      </c>
      <c r="AN164" s="19">
        <f t="shared" si="59"/>
        <v>0</v>
      </c>
      <c r="AO164" s="19">
        <f t="shared" si="48"/>
        <v>0</v>
      </c>
      <c r="AP164" s="19">
        <f t="shared" si="49"/>
        <v>0</v>
      </c>
      <c r="AQ164" s="19">
        <f t="shared" si="50"/>
        <v>0</v>
      </c>
      <c r="AR164" s="19">
        <f t="shared" si="51"/>
        <v>0</v>
      </c>
      <c r="AS164" s="19">
        <f t="shared" si="52"/>
        <v>0</v>
      </c>
      <c r="AT164" s="19">
        <f t="shared" si="53"/>
        <v>0</v>
      </c>
      <c r="AU164" s="19">
        <f t="shared" si="54"/>
        <v>0</v>
      </c>
      <c r="AV164" s="19">
        <f t="shared" si="55"/>
        <v>0</v>
      </c>
      <c r="AW164" s="19">
        <f t="shared" si="56"/>
        <v>20</v>
      </c>
      <c r="AX164" s="19">
        <f t="shared" si="60"/>
        <v>0</v>
      </c>
      <c r="AY164" s="19">
        <f t="shared" si="61"/>
        <v>0</v>
      </c>
      <c r="AZ164" s="19">
        <f t="shared" si="62"/>
        <v>0</v>
      </c>
      <c r="BA164" s="19">
        <f t="shared" si="57"/>
        <v>0</v>
      </c>
      <c r="BB164" s="19">
        <f t="shared" si="58"/>
        <v>0</v>
      </c>
    </row>
    <row r="165" spans="1:54" s="21" customFormat="1" x14ac:dyDescent="0.25">
      <c r="A165" s="18" t="s">
        <v>47</v>
      </c>
      <c r="B165" s="18" t="s">
        <v>204</v>
      </c>
      <c r="C165" s="18" t="s">
        <v>764</v>
      </c>
      <c r="D165" s="18" t="s">
        <v>762</v>
      </c>
      <c r="E165" s="18" t="str">
        <f t="shared" si="42"/>
        <v>Synonymous</v>
      </c>
      <c r="F165" s="18"/>
      <c r="G165" s="18">
        <v>1</v>
      </c>
      <c r="H165" s="19">
        <v>0.64102564102564097</v>
      </c>
      <c r="I165" s="18">
        <v>0</v>
      </c>
      <c r="J165" s="18">
        <v>0</v>
      </c>
      <c r="K165" s="18">
        <v>0</v>
      </c>
      <c r="L165" s="18">
        <v>1</v>
      </c>
      <c r="M165" s="18">
        <v>0</v>
      </c>
      <c r="N165" s="19">
        <v>0</v>
      </c>
      <c r="O165" s="19">
        <v>0</v>
      </c>
      <c r="P165" s="19">
        <v>0</v>
      </c>
      <c r="Q165" s="19">
        <v>1.6949152542372881</v>
      </c>
      <c r="R165" s="19">
        <v>0</v>
      </c>
      <c r="S165" s="18">
        <f t="shared" si="43"/>
        <v>0</v>
      </c>
      <c r="T165" s="18">
        <f t="shared" si="44"/>
        <v>1</v>
      </c>
      <c r="U165" s="18">
        <f t="shared" si="45"/>
        <v>0</v>
      </c>
      <c r="V165" s="18">
        <f t="shared" si="46"/>
        <v>1.6666666666666667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18">
        <v>2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>
        <v>0</v>
      </c>
      <c r="AJ165" s="18">
        <v>0</v>
      </c>
      <c r="AK165" s="18">
        <v>0</v>
      </c>
      <c r="AL165" s="18">
        <v>0</v>
      </c>
      <c r="AM165" s="19">
        <f t="shared" si="47"/>
        <v>0</v>
      </c>
      <c r="AN165" s="19">
        <f t="shared" si="59"/>
        <v>0</v>
      </c>
      <c r="AO165" s="19">
        <f t="shared" si="48"/>
        <v>0</v>
      </c>
      <c r="AP165" s="19">
        <f t="shared" si="49"/>
        <v>0</v>
      </c>
      <c r="AQ165" s="19">
        <f t="shared" si="50"/>
        <v>0</v>
      </c>
      <c r="AR165" s="19">
        <f t="shared" si="51"/>
        <v>28.571428571428569</v>
      </c>
      <c r="AS165" s="19">
        <f t="shared" si="52"/>
        <v>0</v>
      </c>
      <c r="AT165" s="19">
        <f t="shared" si="53"/>
        <v>0</v>
      </c>
      <c r="AU165" s="19">
        <f t="shared" si="54"/>
        <v>0</v>
      </c>
      <c r="AV165" s="19">
        <f t="shared" si="55"/>
        <v>0</v>
      </c>
      <c r="AW165" s="19">
        <f t="shared" si="56"/>
        <v>0</v>
      </c>
      <c r="AX165" s="19">
        <f t="shared" si="60"/>
        <v>0</v>
      </c>
      <c r="AY165" s="19">
        <f t="shared" si="61"/>
        <v>0</v>
      </c>
      <c r="AZ165" s="19">
        <f t="shared" si="62"/>
        <v>0</v>
      </c>
      <c r="BA165" s="19">
        <f t="shared" si="57"/>
        <v>0</v>
      </c>
      <c r="BB165" s="19">
        <f t="shared" si="58"/>
        <v>0</v>
      </c>
    </row>
    <row r="166" spans="1:54" s="21" customFormat="1" x14ac:dyDescent="0.25">
      <c r="A166" s="18" t="s">
        <v>47</v>
      </c>
      <c r="B166" s="18" t="s">
        <v>205</v>
      </c>
      <c r="C166" s="18" t="s">
        <v>764</v>
      </c>
      <c r="D166" s="18" t="s">
        <v>762</v>
      </c>
      <c r="E166" s="18" t="str">
        <f t="shared" si="42"/>
        <v>Synonymous</v>
      </c>
      <c r="F166" s="18"/>
      <c r="G166" s="18">
        <v>1</v>
      </c>
      <c r="H166" s="19">
        <v>0.64102564102564097</v>
      </c>
      <c r="I166" s="18">
        <v>1</v>
      </c>
      <c r="J166" s="18">
        <v>0</v>
      </c>
      <c r="K166" s="18">
        <v>0</v>
      </c>
      <c r="L166" s="18">
        <v>0</v>
      </c>
      <c r="M166" s="18">
        <v>0</v>
      </c>
      <c r="N166" s="19">
        <v>1.7543859649122806</v>
      </c>
      <c r="O166" s="19">
        <v>0</v>
      </c>
      <c r="P166" s="19">
        <v>0</v>
      </c>
      <c r="Q166" s="19">
        <v>0</v>
      </c>
      <c r="R166" s="19">
        <v>0</v>
      </c>
      <c r="S166" s="18">
        <f t="shared" si="43"/>
        <v>1</v>
      </c>
      <c r="T166" s="18">
        <f t="shared" si="44"/>
        <v>0</v>
      </c>
      <c r="U166" s="18">
        <f t="shared" si="45"/>
        <v>1.0638297872340425</v>
      </c>
      <c r="V166" s="18">
        <f t="shared" si="46"/>
        <v>0</v>
      </c>
      <c r="W166" s="18">
        <v>1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9">
        <f t="shared" si="47"/>
        <v>2.2222222222222223</v>
      </c>
      <c r="AN166" s="19">
        <f t="shared" si="59"/>
        <v>0</v>
      </c>
      <c r="AO166" s="19">
        <f t="shared" si="48"/>
        <v>0</v>
      </c>
      <c r="AP166" s="19">
        <f t="shared" si="49"/>
        <v>0</v>
      </c>
      <c r="AQ166" s="19">
        <f t="shared" si="50"/>
        <v>0</v>
      </c>
      <c r="AR166" s="19">
        <f t="shared" si="51"/>
        <v>0</v>
      </c>
      <c r="AS166" s="19">
        <f t="shared" si="52"/>
        <v>0</v>
      </c>
      <c r="AT166" s="19">
        <f t="shared" si="53"/>
        <v>0</v>
      </c>
      <c r="AU166" s="19">
        <f t="shared" si="54"/>
        <v>0</v>
      </c>
      <c r="AV166" s="19">
        <f t="shared" si="55"/>
        <v>0</v>
      </c>
      <c r="AW166" s="19">
        <f t="shared" si="56"/>
        <v>0</v>
      </c>
      <c r="AX166" s="19">
        <f t="shared" si="60"/>
        <v>0</v>
      </c>
      <c r="AY166" s="19">
        <f t="shared" si="61"/>
        <v>0</v>
      </c>
      <c r="AZ166" s="19">
        <f t="shared" si="62"/>
        <v>0</v>
      </c>
      <c r="BA166" s="19">
        <f t="shared" si="57"/>
        <v>0</v>
      </c>
      <c r="BB166" s="19">
        <f t="shared" si="58"/>
        <v>0</v>
      </c>
    </row>
    <row r="167" spans="1:54" s="20" customFormat="1" x14ac:dyDescent="0.25">
      <c r="A167" s="18" t="s">
        <v>47</v>
      </c>
      <c r="B167" s="18" t="s">
        <v>206</v>
      </c>
      <c r="C167" s="18" t="s">
        <v>764</v>
      </c>
      <c r="D167" s="18" t="s">
        <v>762</v>
      </c>
      <c r="E167" s="18" t="str">
        <f t="shared" si="42"/>
        <v>Non-Synonymous</v>
      </c>
      <c r="F167" s="18" t="s">
        <v>207</v>
      </c>
      <c r="G167" s="18">
        <v>1</v>
      </c>
      <c r="H167" s="19">
        <v>0.64102564102564097</v>
      </c>
      <c r="I167" s="18">
        <v>0</v>
      </c>
      <c r="J167" s="18">
        <v>0</v>
      </c>
      <c r="K167" s="18">
        <v>0</v>
      </c>
      <c r="L167" s="18">
        <v>1</v>
      </c>
      <c r="M167" s="18">
        <v>0</v>
      </c>
      <c r="N167" s="19">
        <v>0</v>
      </c>
      <c r="O167" s="19">
        <v>0</v>
      </c>
      <c r="P167" s="19">
        <v>0</v>
      </c>
      <c r="Q167" s="19">
        <v>1.6949152542372881</v>
      </c>
      <c r="R167" s="19">
        <v>0</v>
      </c>
      <c r="S167" s="18">
        <f t="shared" si="43"/>
        <v>0</v>
      </c>
      <c r="T167" s="18">
        <f t="shared" si="44"/>
        <v>1</v>
      </c>
      <c r="U167" s="18">
        <f t="shared" si="45"/>
        <v>0</v>
      </c>
      <c r="V167" s="18">
        <f t="shared" si="46"/>
        <v>1.6666666666666667</v>
      </c>
      <c r="W167" s="18">
        <v>0</v>
      </c>
      <c r="X167" s="18">
        <v>0</v>
      </c>
      <c r="Y167" s="18">
        <v>1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>
        <v>0</v>
      </c>
      <c r="AF167" s="18">
        <v>0</v>
      </c>
      <c r="AG167" s="18">
        <v>0</v>
      </c>
      <c r="AH167" s="18">
        <v>0</v>
      </c>
      <c r="AI167" s="18">
        <v>0</v>
      </c>
      <c r="AJ167" s="18">
        <v>0</v>
      </c>
      <c r="AK167" s="18">
        <v>0</v>
      </c>
      <c r="AL167" s="18">
        <v>0</v>
      </c>
      <c r="AM167" s="19">
        <f t="shared" si="47"/>
        <v>0</v>
      </c>
      <c r="AN167" s="19">
        <f t="shared" si="59"/>
        <v>0</v>
      </c>
      <c r="AO167" s="19">
        <f t="shared" si="48"/>
        <v>5.2631578947368416</v>
      </c>
      <c r="AP167" s="19">
        <f t="shared" si="49"/>
        <v>0</v>
      </c>
      <c r="AQ167" s="19">
        <f t="shared" si="50"/>
        <v>0</v>
      </c>
      <c r="AR167" s="19">
        <f t="shared" si="51"/>
        <v>0</v>
      </c>
      <c r="AS167" s="19">
        <f t="shared" si="52"/>
        <v>0</v>
      </c>
      <c r="AT167" s="19">
        <f t="shared" si="53"/>
        <v>0</v>
      </c>
      <c r="AU167" s="19">
        <f t="shared" si="54"/>
        <v>0</v>
      </c>
      <c r="AV167" s="19">
        <f t="shared" si="55"/>
        <v>0</v>
      </c>
      <c r="AW167" s="19">
        <f t="shared" si="56"/>
        <v>0</v>
      </c>
      <c r="AX167" s="19">
        <f t="shared" si="60"/>
        <v>0</v>
      </c>
      <c r="AY167" s="19">
        <f t="shared" si="61"/>
        <v>0</v>
      </c>
      <c r="AZ167" s="19">
        <f t="shared" si="62"/>
        <v>0</v>
      </c>
      <c r="BA167" s="19">
        <f t="shared" si="57"/>
        <v>0</v>
      </c>
      <c r="BB167" s="19">
        <f t="shared" si="58"/>
        <v>0</v>
      </c>
    </row>
    <row r="168" spans="1:54" s="20" customFormat="1" x14ac:dyDescent="0.25">
      <c r="A168" s="18" t="s">
        <v>47</v>
      </c>
      <c r="B168" s="18" t="s">
        <v>208</v>
      </c>
      <c r="C168" s="18" t="s">
        <v>764</v>
      </c>
      <c r="D168" s="18" t="s">
        <v>762</v>
      </c>
      <c r="E168" s="18" t="str">
        <f t="shared" si="42"/>
        <v>Synonymous</v>
      </c>
      <c r="F168" s="18"/>
      <c r="G168" s="18">
        <v>24</v>
      </c>
      <c r="H168" s="19">
        <v>15.384615384615385</v>
      </c>
      <c r="I168" s="18">
        <v>2</v>
      </c>
      <c r="J168" s="18">
        <v>22</v>
      </c>
      <c r="K168" s="18">
        <v>0</v>
      </c>
      <c r="L168" s="18">
        <v>0</v>
      </c>
      <c r="M168" s="18">
        <v>0</v>
      </c>
      <c r="N168" s="19">
        <v>3.5087719298245612</v>
      </c>
      <c r="O168" s="19">
        <v>57.894736842105267</v>
      </c>
      <c r="P168" s="19">
        <v>0</v>
      </c>
      <c r="Q168" s="19">
        <v>0</v>
      </c>
      <c r="R168" s="19">
        <v>0</v>
      </c>
      <c r="S168" s="18">
        <f t="shared" si="43"/>
        <v>24</v>
      </c>
      <c r="T168" s="18">
        <f t="shared" si="44"/>
        <v>0</v>
      </c>
      <c r="U168" s="18">
        <f t="shared" si="45"/>
        <v>25.531914893617021</v>
      </c>
      <c r="V168" s="18">
        <f t="shared" si="46"/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59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1</v>
      </c>
      <c r="AL168" s="18">
        <v>0</v>
      </c>
      <c r="AM168" s="19">
        <f t="shared" si="47"/>
        <v>0</v>
      </c>
      <c r="AN168" s="19">
        <f t="shared" si="59"/>
        <v>0</v>
      </c>
      <c r="AO168" s="19">
        <f t="shared" si="48"/>
        <v>0</v>
      </c>
      <c r="AP168" s="19">
        <f t="shared" si="49"/>
        <v>0</v>
      </c>
      <c r="AQ168" s="19">
        <f t="shared" si="50"/>
        <v>100</v>
      </c>
      <c r="AR168" s="19">
        <f t="shared" si="51"/>
        <v>0</v>
      </c>
      <c r="AS168" s="19">
        <f t="shared" si="52"/>
        <v>0</v>
      </c>
      <c r="AT168" s="19">
        <f t="shared" si="53"/>
        <v>0</v>
      </c>
      <c r="AU168" s="19">
        <f t="shared" si="54"/>
        <v>0</v>
      </c>
      <c r="AV168" s="19">
        <f t="shared" si="55"/>
        <v>0</v>
      </c>
      <c r="AW168" s="19">
        <f t="shared" si="56"/>
        <v>0</v>
      </c>
      <c r="AX168" s="19">
        <f t="shared" si="60"/>
        <v>0</v>
      </c>
      <c r="AY168" s="19">
        <f t="shared" si="61"/>
        <v>0</v>
      </c>
      <c r="AZ168" s="19">
        <f t="shared" si="62"/>
        <v>0</v>
      </c>
      <c r="BA168" s="19">
        <f t="shared" si="57"/>
        <v>100</v>
      </c>
      <c r="BB168" s="19">
        <f t="shared" si="58"/>
        <v>0</v>
      </c>
    </row>
    <row r="169" spans="1:54" s="20" customFormat="1" x14ac:dyDescent="0.25">
      <c r="A169" s="18" t="s">
        <v>47</v>
      </c>
      <c r="B169" s="18" t="s">
        <v>209</v>
      </c>
      <c r="C169" s="18" t="s">
        <v>764</v>
      </c>
      <c r="D169" s="18" t="s">
        <v>762</v>
      </c>
      <c r="E169" s="18" t="str">
        <f t="shared" si="42"/>
        <v>Synonymous</v>
      </c>
      <c r="F169" s="18"/>
      <c r="G169" s="18">
        <v>2</v>
      </c>
      <c r="H169" s="19">
        <v>1.2820512820512819</v>
      </c>
      <c r="I169" s="18">
        <v>2</v>
      </c>
      <c r="J169" s="18">
        <v>0</v>
      </c>
      <c r="K169" s="18">
        <v>0</v>
      </c>
      <c r="L169" s="18">
        <v>0</v>
      </c>
      <c r="M169" s="18">
        <v>0</v>
      </c>
      <c r="N169" s="19">
        <v>3.5087719298245612</v>
      </c>
      <c r="O169" s="19">
        <v>0</v>
      </c>
      <c r="P169" s="19">
        <v>0</v>
      </c>
      <c r="Q169" s="19">
        <v>0</v>
      </c>
      <c r="R169" s="19">
        <v>0</v>
      </c>
      <c r="S169" s="18">
        <f t="shared" si="43"/>
        <v>2</v>
      </c>
      <c r="T169" s="18">
        <f t="shared" si="44"/>
        <v>0</v>
      </c>
      <c r="U169" s="18">
        <f t="shared" si="45"/>
        <v>2.1276595744680851</v>
      </c>
      <c r="V169" s="18">
        <f t="shared" si="46"/>
        <v>0</v>
      </c>
      <c r="W169" s="18">
        <v>1</v>
      </c>
      <c r="X169" s="18">
        <v>0</v>
      </c>
      <c r="Y169" s="18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>
        <v>0</v>
      </c>
      <c r="AG169" s="18">
        <v>0</v>
      </c>
      <c r="AH169" s="18">
        <v>0</v>
      </c>
      <c r="AI169" s="18">
        <v>0</v>
      </c>
      <c r="AJ169" s="18">
        <v>0</v>
      </c>
      <c r="AK169" s="18">
        <v>0</v>
      </c>
      <c r="AL169" s="18">
        <v>0</v>
      </c>
      <c r="AM169" s="19">
        <f t="shared" si="47"/>
        <v>2.2222222222222223</v>
      </c>
      <c r="AN169" s="19">
        <f t="shared" si="59"/>
        <v>0</v>
      </c>
      <c r="AO169" s="19">
        <f t="shared" si="48"/>
        <v>0</v>
      </c>
      <c r="AP169" s="19">
        <f t="shared" si="49"/>
        <v>0</v>
      </c>
      <c r="AQ169" s="19">
        <f t="shared" si="50"/>
        <v>0</v>
      </c>
      <c r="AR169" s="19">
        <f t="shared" si="51"/>
        <v>0</v>
      </c>
      <c r="AS169" s="19">
        <f t="shared" si="52"/>
        <v>0</v>
      </c>
      <c r="AT169" s="19">
        <f t="shared" si="53"/>
        <v>0</v>
      </c>
      <c r="AU169" s="19">
        <f t="shared" si="54"/>
        <v>0</v>
      </c>
      <c r="AV169" s="19">
        <f t="shared" si="55"/>
        <v>0</v>
      </c>
      <c r="AW169" s="19">
        <f t="shared" si="56"/>
        <v>0</v>
      </c>
      <c r="AX169" s="19">
        <f t="shared" si="60"/>
        <v>0</v>
      </c>
      <c r="AY169" s="19">
        <f t="shared" si="61"/>
        <v>0</v>
      </c>
      <c r="AZ169" s="19">
        <f t="shared" si="62"/>
        <v>0</v>
      </c>
      <c r="BA169" s="19">
        <f t="shared" si="57"/>
        <v>0</v>
      </c>
      <c r="BB169" s="19">
        <f t="shared" si="58"/>
        <v>0</v>
      </c>
    </row>
    <row r="170" spans="1:54" s="20" customFormat="1" x14ac:dyDescent="0.25">
      <c r="A170" s="18" t="s">
        <v>47</v>
      </c>
      <c r="B170" s="18" t="s">
        <v>210</v>
      </c>
      <c r="C170" s="18" t="s">
        <v>764</v>
      </c>
      <c r="D170" s="18" t="s">
        <v>762</v>
      </c>
      <c r="E170" s="18" t="str">
        <f t="shared" si="42"/>
        <v>Synonymous</v>
      </c>
      <c r="F170" s="18"/>
      <c r="G170" s="18">
        <v>50</v>
      </c>
      <c r="H170" s="19">
        <v>32.051282051282051</v>
      </c>
      <c r="I170" s="18">
        <v>0</v>
      </c>
      <c r="J170" s="18">
        <v>0</v>
      </c>
      <c r="K170" s="18">
        <v>0</v>
      </c>
      <c r="L170" s="18">
        <v>50</v>
      </c>
      <c r="M170" s="18">
        <v>0</v>
      </c>
      <c r="N170" s="19">
        <v>0</v>
      </c>
      <c r="O170" s="19">
        <v>0</v>
      </c>
      <c r="P170" s="19">
        <v>0</v>
      </c>
      <c r="Q170" s="19">
        <v>84.745762711864401</v>
      </c>
      <c r="R170" s="19">
        <v>0</v>
      </c>
      <c r="S170" s="18">
        <f t="shared" si="43"/>
        <v>0</v>
      </c>
      <c r="T170" s="18">
        <f t="shared" si="44"/>
        <v>50</v>
      </c>
      <c r="U170" s="18">
        <f t="shared" si="45"/>
        <v>0</v>
      </c>
      <c r="V170" s="18">
        <f t="shared" si="46"/>
        <v>83.333333333333343</v>
      </c>
      <c r="W170" s="18">
        <v>0</v>
      </c>
      <c r="X170" s="18">
        <v>0</v>
      </c>
      <c r="Y170" s="18">
        <v>0</v>
      </c>
      <c r="Z170" s="18">
        <v>0</v>
      </c>
      <c r="AA170" s="18">
        <v>0</v>
      </c>
      <c r="AB170" s="18">
        <v>0</v>
      </c>
      <c r="AC170" s="18">
        <v>1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9">
        <f t="shared" si="47"/>
        <v>0</v>
      </c>
      <c r="AN170" s="19">
        <f t="shared" si="59"/>
        <v>0</v>
      </c>
      <c r="AO170" s="19">
        <f t="shared" si="48"/>
        <v>0</v>
      </c>
      <c r="AP170" s="19">
        <f t="shared" si="49"/>
        <v>0</v>
      </c>
      <c r="AQ170" s="19">
        <f t="shared" si="50"/>
        <v>0</v>
      </c>
      <c r="AR170" s="19">
        <f t="shared" si="51"/>
        <v>0</v>
      </c>
      <c r="AS170" s="19">
        <f t="shared" si="52"/>
        <v>100</v>
      </c>
      <c r="AT170" s="19">
        <f t="shared" si="53"/>
        <v>0</v>
      </c>
      <c r="AU170" s="19">
        <f t="shared" si="54"/>
        <v>0</v>
      </c>
      <c r="AV170" s="19">
        <f t="shared" si="55"/>
        <v>0</v>
      </c>
      <c r="AW170" s="19">
        <f t="shared" si="56"/>
        <v>0</v>
      </c>
      <c r="AX170" s="19">
        <f t="shared" si="60"/>
        <v>0</v>
      </c>
      <c r="AY170" s="19">
        <f t="shared" si="61"/>
        <v>0</v>
      </c>
      <c r="AZ170" s="19">
        <f t="shared" si="62"/>
        <v>0</v>
      </c>
      <c r="BA170" s="19">
        <f t="shared" si="57"/>
        <v>0</v>
      </c>
      <c r="BB170" s="19">
        <f t="shared" si="58"/>
        <v>0</v>
      </c>
    </row>
    <row r="171" spans="1:54" s="20" customFormat="1" x14ac:dyDescent="0.25">
      <c r="A171" s="18" t="s">
        <v>47</v>
      </c>
      <c r="B171" s="18" t="s">
        <v>59</v>
      </c>
      <c r="C171" s="18" t="s">
        <v>764</v>
      </c>
      <c r="D171" s="18" t="s">
        <v>762</v>
      </c>
      <c r="E171" s="18" t="str">
        <f t="shared" si="42"/>
        <v>Synonymous</v>
      </c>
      <c r="F171" s="18"/>
      <c r="G171" s="18">
        <v>1</v>
      </c>
      <c r="H171" s="19">
        <v>0.64102564102564097</v>
      </c>
      <c r="I171" s="18">
        <v>0</v>
      </c>
      <c r="J171" s="18">
        <v>1</v>
      </c>
      <c r="K171" s="18">
        <v>0</v>
      </c>
      <c r="L171" s="18">
        <v>0</v>
      </c>
      <c r="M171" s="18">
        <v>0</v>
      </c>
      <c r="N171" s="19">
        <v>0</v>
      </c>
      <c r="O171" s="19">
        <v>2.6315789473684208</v>
      </c>
      <c r="P171" s="19">
        <v>0</v>
      </c>
      <c r="Q171" s="19">
        <v>0</v>
      </c>
      <c r="R171" s="19">
        <v>0</v>
      </c>
      <c r="S171" s="18">
        <f t="shared" si="43"/>
        <v>1</v>
      </c>
      <c r="T171" s="18">
        <f t="shared" si="44"/>
        <v>0</v>
      </c>
      <c r="U171" s="18">
        <f t="shared" si="45"/>
        <v>1.0638297872340425</v>
      </c>
      <c r="V171" s="18">
        <f t="shared" si="46"/>
        <v>0</v>
      </c>
      <c r="W171" s="18">
        <v>1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18">
        <v>0</v>
      </c>
      <c r="AK171" s="18">
        <v>0</v>
      </c>
      <c r="AL171" s="18">
        <v>0</v>
      </c>
      <c r="AM171" s="19">
        <f t="shared" si="47"/>
        <v>2.2222222222222223</v>
      </c>
      <c r="AN171" s="19">
        <f t="shared" si="59"/>
        <v>0</v>
      </c>
      <c r="AO171" s="19">
        <f t="shared" si="48"/>
        <v>0</v>
      </c>
      <c r="AP171" s="19">
        <f t="shared" si="49"/>
        <v>0</v>
      </c>
      <c r="AQ171" s="19">
        <f t="shared" si="50"/>
        <v>0</v>
      </c>
      <c r="AR171" s="19">
        <f t="shared" si="51"/>
        <v>0</v>
      </c>
      <c r="AS171" s="19">
        <f t="shared" si="52"/>
        <v>0</v>
      </c>
      <c r="AT171" s="19">
        <f t="shared" si="53"/>
        <v>0</v>
      </c>
      <c r="AU171" s="19">
        <f t="shared" si="54"/>
        <v>0</v>
      </c>
      <c r="AV171" s="19">
        <f t="shared" si="55"/>
        <v>0</v>
      </c>
      <c r="AW171" s="19">
        <f t="shared" si="56"/>
        <v>0</v>
      </c>
      <c r="AX171" s="19">
        <f t="shared" si="60"/>
        <v>0</v>
      </c>
      <c r="AY171" s="19">
        <f t="shared" si="61"/>
        <v>0</v>
      </c>
      <c r="AZ171" s="19">
        <f t="shared" si="62"/>
        <v>0</v>
      </c>
      <c r="BA171" s="19">
        <f t="shared" si="57"/>
        <v>0</v>
      </c>
      <c r="BB171" s="19">
        <f t="shared" si="58"/>
        <v>0</v>
      </c>
    </row>
    <row r="172" spans="1:54" s="20" customFormat="1" x14ac:dyDescent="0.25">
      <c r="A172" s="18" t="s">
        <v>47</v>
      </c>
      <c r="B172" s="18" t="s">
        <v>218</v>
      </c>
      <c r="C172" s="18" t="s">
        <v>764</v>
      </c>
      <c r="D172" s="18" t="s">
        <v>762</v>
      </c>
      <c r="E172" s="18" t="str">
        <f t="shared" si="42"/>
        <v>Synonymous</v>
      </c>
      <c r="F172" s="18"/>
      <c r="G172" s="18">
        <v>1</v>
      </c>
      <c r="H172" s="19">
        <v>0.64102564102564097</v>
      </c>
      <c r="I172" s="18">
        <v>0</v>
      </c>
      <c r="J172" s="18">
        <v>0</v>
      </c>
      <c r="K172" s="18">
        <v>0</v>
      </c>
      <c r="L172" s="18">
        <v>1</v>
      </c>
      <c r="M172" s="18">
        <v>0</v>
      </c>
      <c r="N172" s="19">
        <v>0</v>
      </c>
      <c r="O172" s="19">
        <v>0</v>
      </c>
      <c r="P172" s="19">
        <v>0</v>
      </c>
      <c r="Q172" s="19">
        <v>1.6949152542372881</v>
      </c>
      <c r="R172" s="19">
        <v>0</v>
      </c>
      <c r="S172" s="18">
        <f t="shared" si="43"/>
        <v>0</v>
      </c>
      <c r="T172" s="18">
        <f t="shared" si="44"/>
        <v>1</v>
      </c>
      <c r="U172" s="18">
        <f t="shared" si="45"/>
        <v>0</v>
      </c>
      <c r="V172" s="18">
        <f t="shared" si="46"/>
        <v>1.6666666666666667</v>
      </c>
      <c r="W172" s="18">
        <v>1</v>
      </c>
      <c r="X172" s="18">
        <v>0</v>
      </c>
      <c r="Y172" s="18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9">
        <f t="shared" si="47"/>
        <v>2.2222222222222223</v>
      </c>
      <c r="AN172" s="19">
        <f t="shared" si="59"/>
        <v>0</v>
      </c>
      <c r="AO172" s="19">
        <f t="shared" si="48"/>
        <v>0</v>
      </c>
      <c r="AP172" s="19">
        <f t="shared" si="49"/>
        <v>0</v>
      </c>
      <c r="AQ172" s="19">
        <f t="shared" si="50"/>
        <v>0</v>
      </c>
      <c r="AR172" s="19">
        <f t="shared" si="51"/>
        <v>0</v>
      </c>
      <c r="AS172" s="19">
        <f t="shared" si="52"/>
        <v>0</v>
      </c>
      <c r="AT172" s="19">
        <f t="shared" si="53"/>
        <v>0</v>
      </c>
      <c r="AU172" s="19">
        <f t="shared" si="54"/>
        <v>0</v>
      </c>
      <c r="AV172" s="19">
        <f t="shared" si="55"/>
        <v>0</v>
      </c>
      <c r="AW172" s="19">
        <f t="shared" si="56"/>
        <v>0</v>
      </c>
      <c r="AX172" s="19">
        <f t="shared" si="60"/>
        <v>0</v>
      </c>
      <c r="AY172" s="19">
        <f t="shared" si="61"/>
        <v>0</v>
      </c>
      <c r="AZ172" s="19">
        <f t="shared" si="62"/>
        <v>0</v>
      </c>
      <c r="BA172" s="19">
        <f t="shared" si="57"/>
        <v>0</v>
      </c>
      <c r="BB172" s="19">
        <f t="shared" si="58"/>
        <v>0</v>
      </c>
    </row>
    <row r="173" spans="1:54" s="20" customFormat="1" x14ac:dyDescent="0.25">
      <c r="A173" s="18" t="s">
        <v>47</v>
      </c>
      <c r="B173" s="18" t="s">
        <v>219</v>
      </c>
      <c r="C173" s="18" t="s">
        <v>764</v>
      </c>
      <c r="D173" s="18" t="s">
        <v>762</v>
      </c>
      <c r="E173" s="18" t="str">
        <f t="shared" si="42"/>
        <v>Non-Synonymous</v>
      </c>
      <c r="F173" s="18" t="s">
        <v>220</v>
      </c>
      <c r="G173" s="18">
        <v>5</v>
      </c>
      <c r="H173" s="19">
        <v>3.2051282051282048</v>
      </c>
      <c r="I173" s="18">
        <v>0</v>
      </c>
      <c r="J173" s="18">
        <v>5</v>
      </c>
      <c r="K173" s="18">
        <v>0</v>
      </c>
      <c r="L173" s="18">
        <v>0</v>
      </c>
      <c r="M173" s="18">
        <v>0</v>
      </c>
      <c r="N173" s="19">
        <v>0</v>
      </c>
      <c r="O173" s="19">
        <v>13.157894736842104</v>
      </c>
      <c r="P173" s="19">
        <v>0</v>
      </c>
      <c r="Q173" s="19">
        <v>0</v>
      </c>
      <c r="R173" s="19">
        <v>0</v>
      </c>
      <c r="S173" s="18">
        <f t="shared" si="43"/>
        <v>5</v>
      </c>
      <c r="T173" s="18">
        <f t="shared" si="44"/>
        <v>0</v>
      </c>
      <c r="U173" s="18">
        <f t="shared" si="45"/>
        <v>5.3191489361702127</v>
      </c>
      <c r="V173" s="18">
        <f t="shared" si="46"/>
        <v>0</v>
      </c>
      <c r="W173" s="18">
        <v>0</v>
      </c>
      <c r="X173" s="18">
        <v>0</v>
      </c>
      <c r="Y173" s="18">
        <v>0</v>
      </c>
      <c r="Z173" s="18">
        <v>0</v>
      </c>
      <c r="AA173" s="18">
        <v>1</v>
      </c>
      <c r="AB173" s="18">
        <v>0</v>
      </c>
      <c r="AC173" s="18">
        <v>0</v>
      </c>
      <c r="AD173" s="18">
        <v>0</v>
      </c>
      <c r="AE173" s="18">
        <v>0</v>
      </c>
      <c r="AF173" s="18">
        <v>0</v>
      </c>
      <c r="AG173" s="18">
        <v>0</v>
      </c>
      <c r="AH173" s="18">
        <v>0</v>
      </c>
      <c r="AI173" s="18">
        <v>0</v>
      </c>
      <c r="AJ173" s="18">
        <v>0</v>
      </c>
      <c r="AK173" s="18">
        <v>0</v>
      </c>
      <c r="AL173" s="18">
        <v>0</v>
      </c>
      <c r="AM173" s="19">
        <f t="shared" si="47"/>
        <v>0</v>
      </c>
      <c r="AN173" s="19">
        <f t="shared" si="59"/>
        <v>0</v>
      </c>
      <c r="AO173" s="19">
        <f t="shared" si="48"/>
        <v>0</v>
      </c>
      <c r="AP173" s="19">
        <f t="shared" si="49"/>
        <v>0</v>
      </c>
      <c r="AQ173" s="19">
        <f t="shared" si="50"/>
        <v>1.6949152542372881</v>
      </c>
      <c r="AR173" s="19">
        <f t="shared" si="51"/>
        <v>0</v>
      </c>
      <c r="AS173" s="19">
        <f t="shared" si="52"/>
        <v>0</v>
      </c>
      <c r="AT173" s="19">
        <f t="shared" si="53"/>
        <v>0</v>
      </c>
      <c r="AU173" s="19">
        <f t="shared" si="54"/>
        <v>0</v>
      </c>
      <c r="AV173" s="19">
        <f t="shared" si="55"/>
        <v>0</v>
      </c>
      <c r="AW173" s="19">
        <f t="shared" si="56"/>
        <v>0</v>
      </c>
      <c r="AX173" s="19">
        <f t="shared" si="60"/>
        <v>0</v>
      </c>
      <c r="AY173" s="19">
        <f t="shared" si="61"/>
        <v>0</v>
      </c>
      <c r="AZ173" s="19">
        <f t="shared" si="62"/>
        <v>0</v>
      </c>
      <c r="BA173" s="19">
        <f t="shared" si="57"/>
        <v>0</v>
      </c>
      <c r="BB173" s="19">
        <f t="shared" si="58"/>
        <v>0</v>
      </c>
    </row>
    <row r="174" spans="1:54" s="21" customFormat="1" x14ac:dyDescent="0.25">
      <c r="A174" s="18" t="s">
        <v>47</v>
      </c>
      <c r="B174" s="18" t="s">
        <v>224</v>
      </c>
      <c r="C174" s="18" t="s">
        <v>764</v>
      </c>
      <c r="D174" s="18" t="s">
        <v>762</v>
      </c>
      <c r="E174" s="18" t="str">
        <f t="shared" si="42"/>
        <v>Non-Synonymous</v>
      </c>
      <c r="F174" s="18" t="s">
        <v>225</v>
      </c>
      <c r="G174" s="18">
        <v>10</v>
      </c>
      <c r="H174" s="19">
        <v>6.4102564102564097</v>
      </c>
      <c r="I174" s="18">
        <v>1</v>
      </c>
      <c r="J174" s="18">
        <v>0</v>
      </c>
      <c r="K174" s="18">
        <v>0</v>
      </c>
      <c r="L174" s="18">
        <v>9</v>
      </c>
      <c r="M174" s="18">
        <v>0</v>
      </c>
      <c r="N174" s="19">
        <v>1.7543859649122806</v>
      </c>
      <c r="O174" s="19">
        <v>0</v>
      </c>
      <c r="P174" s="19">
        <v>0</v>
      </c>
      <c r="Q174" s="19">
        <v>15.254237288135593</v>
      </c>
      <c r="R174" s="19">
        <v>0</v>
      </c>
      <c r="S174" s="18">
        <f t="shared" si="43"/>
        <v>1</v>
      </c>
      <c r="T174" s="18">
        <f t="shared" si="44"/>
        <v>9</v>
      </c>
      <c r="U174" s="18">
        <f t="shared" si="45"/>
        <v>1.0638297872340425</v>
      </c>
      <c r="V174" s="18">
        <f t="shared" si="46"/>
        <v>15</v>
      </c>
      <c r="W174" s="18">
        <v>3</v>
      </c>
      <c r="X174" s="18">
        <v>0</v>
      </c>
      <c r="Y174" s="18">
        <v>1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9">
        <f t="shared" si="47"/>
        <v>6.666666666666667</v>
      </c>
      <c r="AN174" s="19">
        <f t="shared" si="59"/>
        <v>0</v>
      </c>
      <c r="AO174" s="19">
        <f t="shared" si="48"/>
        <v>5.2631578947368416</v>
      </c>
      <c r="AP174" s="19">
        <f t="shared" si="49"/>
        <v>0</v>
      </c>
      <c r="AQ174" s="19">
        <f t="shared" si="50"/>
        <v>0</v>
      </c>
      <c r="AR174" s="19">
        <f t="shared" si="51"/>
        <v>0</v>
      </c>
      <c r="AS174" s="19">
        <f t="shared" si="52"/>
        <v>0</v>
      </c>
      <c r="AT174" s="19">
        <f t="shared" si="53"/>
        <v>0</v>
      </c>
      <c r="AU174" s="19">
        <f t="shared" si="54"/>
        <v>0</v>
      </c>
      <c r="AV174" s="19">
        <f t="shared" si="55"/>
        <v>0</v>
      </c>
      <c r="AW174" s="19">
        <f t="shared" si="56"/>
        <v>0</v>
      </c>
      <c r="AX174" s="19">
        <f t="shared" si="60"/>
        <v>0</v>
      </c>
      <c r="AY174" s="19">
        <f t="shared" si="61"/>
        <v>0</v>
      </c>
      <c r="AZ174" s="19">
        <f t="shared" si="62"/>
        <v>0</v>
      </c>
      <c r="BA174" s="19">
        <f t="shared" si="57"/>
        <v>0</v>
      </c>
      <c r="BB174" s="19">
        <f t="shared" si="58"/>
        <v>0</v>
      </c>
    </row>
    <row r="175" spans="1:54" s="20" customFormat="1" x14ac:dyDescent="0.25">
      <c r="A175" s="18" t="s">
        <v>47</v>
      </c>
      <c r="B175" s="18" t="s">
        <v>226</v>
      </c>
      <c r="C175" s="18" t="s">
        <v>764</v>
      </c>
      <c r="D175" s="18" t="s">
        <v>762</v>
      </c>
      <c r="E175" s="18" t="str">
        <f t="shared" si="42"/>
        <v>Non-Synonymous</v>
      </c>
      <c r="F175" s="18" t="s">
        <v>227</v>
      </c>
      <c r="G175" s="18">
        <v>1</v>
      </c>
      <c r="H175" s="19">
        <v>0.64102564102564097</v>
      </c>
      <c r="I175" s="18">
        <v>1</v>
      </c>
      <c r="J175" s="18">
        <v>0</v>
      </c>
      <c r="K175" s="18">
        <v>0</v>
      </c>
      <c r="L175" s="18">
        <v>0</v>
      </c>
      <c r="M175" s="18">
        <v>0</v>
      </c>
      <c r="N175" s="19">
        <v>1.7543859649122806</v>
      </c>
      <c r="O175" s="19">
        <v>0</v>
      </c>
      <c r="P175" s="19">
        <v>0</v>
      </c>
      <c r="Q175" s="19">
        <v>0</v>
      </c>
      <c r="R175" s="19">
        <v>0</v>
      </c>
      <c r="S175" s="18">
        <f t="shared" si="43"/>
        <v>1</v>
      </c>
      <c r="T175" s="18">
        <f t="shared" si="44"/>
        <v>0</v>
      </c>
      <c r="U175" s="18">
        <f t="shared" si="45"/>
        <v>1.0638297872340425</v>
      </c>
      <c r="V175" s="18">
        <f t="shared" si="46"/>
        <v>0</v>
      </c>
      <c r="W175" s="18">
        <v>0</v>
      </c>
      <c r="X175" s="18">
        <v>0</v>
      </c>
      <c r="Y175" s="18">
        <v>0</v>
      </c>
      <c r="Z175" s="18">
        <v>0</v>
      </c>
      <c r="AA175" s="18">
        <v>0</v>
      </c>
      <c r="AB175" s="18">
        <v>1</v>
      </c>
      <c r="AC175" s="18">
        <v>0</v>
      </c>
      <c r="AD175" s="18">
        <v>0</v>
      </c>
      <c r="AE175" s="18">
        <v>0</v>
      </c>
      <c r="AF175" s="18">
        <v>0</v>
      </c>
      <c r="AG175" s="18">
        <v>0</v>
      </c>
      <c r="AH175" s="18">
        <v>0</v>
      </c>
      <c r="AI175" s="18">
        <v>0</v>
      </c>
      <c r="AJ175" s="18">
        <v>0</v>
      </c>
      <c r="AK175" s="18">
        <v>0</v>
      </c>
      <c r="AL175" s="18">
        <v>0</v>
      </c>
      <c r="AM175" s="19">
        <f t="shared" si="47"/>
        <v>0</v>
      </c>
      <c r="AN175" s="19">
        <f t="shared" si="59"/>
        <v>0</v>
      </c>
      <c r="AO175" s="19">
        <f t="shared" si="48"/>
        <v>0</v>
      </c>
      <c r="AP175" s="19">
        <f t="shared" si="49"/>
        <v>0</v>
      </c>
      <c r="AQ175" s="19">
        <f t="shared" si="50"/>
        <v>0</v>
      </c>
      <c r="AR175" s="19">
        <f t="shared" si="51"/>
        <v>14.285714285714285</v>
      </c>
      <c r="AS175" s="19">
        <f t="shared" si="52"/>
        <v>0</v>
      </c>
      <c r="AT175" s="19">
        <f t="shared" si="53"/>
        <v>0</v>
      </c>
      <c r="AU175" s="19">
        <f t="shared" si="54"/>
        <v>0</v>
      </c>
      <c r="AV175" s="19">
        <f t="shared" si="55"/>
        <v>0</v>
      </c>
      <c r="AW175" s="19">
        <f t="shared" si="56"/>
        <v>0</v>
      </c>
      <c r="AX175" s="19">
        <f t="shared" si="60"/>
        <v>0</v>
      </c>
      <c r="AY175" s="19">
        <f t="shared" si="61"/>
        <v>0</v>
      </c>
      <c r="AZ175" s="19">
        <f t="shared" si="62"/>
        <v>0</v>
      </c>
      <c r="BA175" s="19">
        <f t="shared" si="57"/>
        <v>0</v>
      </c>
      <c r="BB175" s="19">
        <f t="shared" si="58"/>
        <v>0</v>
      </c>
    </row>
    <row r="176" spans="1:54" s="20" customFormat="1" x14ac:dyDescent="0.25">
      <c r="A176" s="18" t="s">
        <v>47</v>
      </c>
      <c r="B176" s="18" t="s">
        <v>229</v>
      </c>
      <c r="C176" s="18" t="s">
        <v>764</v>
      </c>
      <c r="D176" s="18" t="s">
        <v>762</v>
      </c>
      <c r="E176" s="18" t="str">
        <f t="shared" si="42"/>
        <v>Synonymous</v>
      </c>
      <c r="F176" s="18"/>
      <c r="G176" s="18">
        <v>1</v>
      </c>
      <c r="H176" s="19">
        <v>0.64102564102564097</v>
      </c>
      <c r="I176" s="18">
        <v>0</v>
      </c>
      <c r="J176" s="18">
        <v>0</v>
      </c>
      <c r="K176" s="18">
        <v>0</v>
      </c>
      <c r="L176" s="18">
        <v>1</v>
      </c>
      <c r="M176" s="18">
        <v>0</v>
      </c>
      <c r="N176" s="19">
        <v>0</v>
      </c>
      <c r="O176" s="19">
        <v>0</v>
      </c>
      <c r="P176" s="19">
        <v>0</v>
      </c>
      <c r="Q176" s="19">
        <v>1.6949152542372881</v>
      </c>
      <c r="R176" s="19">
        <v>0</v>
      </c>
      <c r="S176" s="18">
        <f t="shared" si="43"/>
        <v>0</v>
      </c>
      <c r="T176" s="18">
        <f t="shared" si="44"/>
        <v>1</v>
      </c>
      <c r="U176" s="18">
        <f t="shared" si="45"/>
        <v>0</v>
      </c>
      <c r="V176" s="18">
        <f t="shared" si="46"/>
        <v>1.6666666666666667</v>
      </c>
      <c r="W176" s="18">
        <v>0</v>
      </c>
      <c r="X176" s="18">
        <v>0</v>
      </c>
      <c r="Y176" s="18">
        <v>0</v>
      </c>
      <c r="Z176" s="18">
        <v>0</v>
      </c>
      <c r="AA176" s="18">
        <v>1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9">
        <f t="shared" si="47"/>
        <v>0</v>
      </c>
      <c r="AN176" s="19">
        <f t="shared" si="59"/>
        <v>0</v>
      </c>
      <c r="AO176" s="19">
        <f t="shared" si="48"/>
        <v>0</v>
      </c>
      <c r="AP176" s="19">
        <f t="shared" si="49"/>
        <v>0</v>
      </c>
      <c r="AQ176" s="19">
        <f t="shared" si="50"/>
        <v>1.6949152542372881</v>
      </c>
      <c r="AR176" s="19">
        <f t="shared" si="51"/>
        <v>0</v>
      </c>
      <c r="AS176" s="19">
        <f t="shared" si="52"/>
        <v>0</v>
      </c>
      <c r="AT176" s="19">
        <f t="shared" si="53"/>
        <v>0</v>
      </c>
      <c r="AU176" s="19">
        <f t="shared" si="54"/>
        <v>0</v>
      </c>
      <c r="AV176" s="19">
        <f t="shared" si="55"/>
        <v>0</v>
      </c>
      <c r="AW176" s="19">
        <f t="shared" si="56"/>
        <v>0</v>
      </c>
      <c r="AX176" s="19">
        <f t="shared" si="60"/>
        <v>0</v>
      </c>
      <c r="AY176" s="19">
        <f t="shared" si="61"/>
        <v>0</v>
      </c>
      <c r="AZ176" s="19">
        <f t="shared" si="62"/>
        <v>0</v>
      </c>
      <c r="BA176" s="19">
        <f t="shared" si="57"/>
        <v>0</v>
      </c>
      <c r="BB176" s="19">
        <f t="shared" si="58"/>
        <v>0</v>
      </c>
    </row>
    <row r="177" spans="1:54" s="21" customFormat="1" x14ac:dyDescent="0.25">
      <c r="A177" s="18" t="s">
        <v>47</v>
      </c>
      <c r="B177" s="18" t="s">
        <v>62</v>
      </c>
      <c r="C177" s="18" t="s">
        <v>765</v>
      </c>
      <c r="D177" s="18" t="s">
        <v>763</v>
      </c>
      <c r="E177" s="18" t="str">
        <f t="shared" si="42"/>
        <v>Non-Synonymous</v>
      </c>
      <c r="F177" s="18" t="s">
        <v>63</v>
      </c>
      <c r="G177" s="18">
        <v>2</v>
      </c>
      <c r="H177" s="19">
        <v>1.2820512820512819</v>
      </c>
      <c r="I177" s="18">
        <v>0</v>
      </c>
      <c r="J177" s="18">
        <v>0</v>
      </c>
      <c r="K177" s="18">
        <v>0</v>
      </c>
      <c r="L177" s="18">
        <v>2</v>
      </c>
      <c r="M177" s="18">
        <v>0</v>
      </c>
      <c r="N177" s="19">
        <v>0</v>
      </c>
      <c r="O177" s="19">
        <v>0</v>
      </c>
      <c r="P177" s="19">
        <v>0</v>
      </c>
      <c r="Q177" s="19">
        <v>3.3898305084745761</v>
      </c>
      <c r="R177" s="19">
        <v>0</v>
      </c>
      <c r="S177" s="18">
        <f t="shared" si="43"/>
        <v>0</v>
      </c>
      <c r="T177" s="18">
        <f t="shared" si="44"/>
        <v>2</v>
      </c>
      <c r="U177" s="18">
        <f t="shared" si="45"/>
        <v>0</v>
      </c>
      <c r="V177" s="18">
        <f t="shared" si="46"/>
        <v>3.3333333333333335</v>
      </c>
      <c r="W177" s="18">
        <v>0</v>
      </c>
      <c r="X177" s="18">
        <v>0</v>
      </c>
      <c r="Y177" s="18">
        <v>0</v>
      </c>
      <c r="Z177" s="18">
        <v>0</v>
      </c>
      <c r="AA177" s="18">
        <v>2</v>
      </c>
      <c r="AB177" s="18">
        <v>0</v>
      </c>
      <c r="AC177" s="18">
        <v>0</v>
      </c>
      <c r="AD177" s="18">
        <v>0</v>
      </c>
      <c r="AE177" s="18">
        <v>0</v>
      </c>
      <c r="AF177" s="18">
        <v>0</v>
      </c>
      <c r="AG177" s="18">
        <v>0</v>
      </c>
      <c r="AH177" s="18">
        <v>0</v>
      </c>
      <c r="AI177" s="18">
        <v>0</v>
      </c>
      <c r="AJ177" s="18">
        <v>0</v>
      </c>
      <c r="AK177" s="18">
        <v>0</v>
      </c>
      <c r="AL177" s="18">
        <v>0</v>
      </c>
      <c r="AM177" s="19">
        <f t="shared" si="47"/>
        <v>0</v>
      </c>
      <c r="AN177" s="19">
        <f t="shared" si="59"/>
        <v>0</v>
      </c>
      <c r="AO177" s="19">
        <f t="shared" si="48"/>
        <v>0</v>
      </c>
      <c r="AP177" s="19">
        <f t="shared" si="49"/>
        <v>0</v>
      </c>
      <c r="AQ177" s="19">
        <f t="shared" si="50"/>
        <v>3.3898305084745761</v>
      </c>
      <c r="AR177" s="19">
        <f t="shared" si="51"/>
        <v>0</v>
      </c>
      <c r="AS177" s="19">
        <f t="shared" si="52"/>
        <v>0</v>
      </c>
      <c r="AT177" s="19">
        <f t="shared" si="53"/>
        <v>0</v>
      </c>
      <c r="AU177" s="19">
        <f t="shared" si="54"/>
        <v>0</v>
      </c>
      <c r="AV177" s="19">
        <f t="shared" si="55"/>
        <v>0</v>
      </c>
      <c r="AW177" s="19">
        <f t="shared" si="56"/>
        <v>0</v>
      </c>
      <c r="AX177" s="19">
        <f t="shared" si="60"/>
        <v>0</v>
      </c>
      <c r="AY177" s="19">
        <f t="shared" si="61"/>
        <v>0</v>
      </c>
      <c r="AZ177" s="19">
        <f t="shared" si="62"/>
        <v>0</v>
      </c>
      <c r="BA177" s="19">
        <f t="shared" si="57"/>
        <v>0</v>
      </c>
      <c r="BB177" s="19">
        <f t="shared" si="58"/>
        <v>0</v>
      </c>
    </row>
    <row r="178" spans="1:54" s="21" customFormat="1" x14ac:dyDescent="0.25">
      <c r="A178" s="18" t="s">
        <v>47</v>
      </c>
      <c r="B178" s="18" t="s">
        <v>256</v>
      </c>
      <c r="C178" s="18" t="s">
        <v>765</v>
      </c>
      <c r="D178" s="18" t="s">
        <v>763</v>
      </c>
      <c r="E178" s="18" t="str">
        <f t="shared" si="42"/>
        <v>Non-Synonymous</v>
      </c>
      <c r="F178" s="18" t="s">
        <v>257</v>
      </c>
      <c r="G178" s="18">
        <v>1</v>
      </c>
      <c r="H178" s="19">
        <v>0.64102564102564097</v>
      </c>
      <c r="I178" s="18">
        <v>0</v>
      </c>
      <c r="J178" s="18">
        <v>1</v>
      </c>
      <c r="K178" s="18">
        <v>0</v>
      </c>
      <c r="L178" s="18">
        <v>0</v>
      </c>
      <c r="M178" s="18">
        <v>0</v>
      </c>
      <c r="N178" s="19">
        <v>0</v>
      </c>
      <c r="O178" s="19">
        <v>2.6315789473684208</v>
      </c>
      <c r="P178" s="19">
        <v>0</v>
      </c>
      <c r="Q178" s="19">
        <v>0</v>
      </c>
      <c r="R178" s="19">
        <v>0</v>
      </c>
      <c r="S178" s="18">
        <f t="shared" si="43"/>
        <v>1</v>
      </c>
      <c r="T178" s="18">
        <f t="shared" si="44"/>
        <v>0</v>
      </c>
      <c r="U178" s="18">
        <f t="shared" si="45"/>
        <v>1.0638297872340425</v>
      </c>
      <c r="V178" s="18">
        <f t="shared" si="46"/>
        <v>0</v>
      </c>
      <c r="W178" s="18">
        <v>0</v>
      </c>
      <c r="X178" s="18">
        <v>0</v>
      </c>
      <c r="Y178" s="18">
        <v>1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9">
        <f t="shared" si="47"/>
        <v>0</v>
      </c>
      <c r="AN178" s="19">
        <f t="shared" si="59"/>
        <v>0</v>
      </c>
      <c r="AO178" s="19">
        <f t="shared" si="48"/>
        <v>5.2631578947368416</v>
      </c>
      <c r="AP178" s="19">
        <f t="shared" si="49"/>
        <v>0</v>
      </c>
      <c r="AQ178" s="19">
        <f t="shared" si="50"/>
        <v>0</v>
      </c>
      <c r="AR178" s="19">
        <f t="shared" si="51"/>
        <v>0</v>
      </c>
      <c r="AS178" s="19">
        <f t="shared" si="52"/>
        <v>0</v>
      </c>
      <c r="AT178" s="19">
        <f t="shared" si="53"/>
        <v>0</v>
      </c>
      <c r="AU178" s="19">
        <f t="shared" si="54"/>
        <v>0</v>
      </c>
      <c r="AV178" s="19">
        <f t="shared" si="55"/>
        <v>0</v>
      </c>
      <c r="AW178" s="19">
        <f t="shared" si="56"/>
        <v>0</v>
      </c>
      <c r="AX178" s="19">
        <f t="shared" si="60"/>
        <v>0</v>
      </c>
      <c r="AY178" s="19">
        <f t="shared" si="61"/>
        <v>0</v>
      </c>
      <c r="AZ178" s="19">
        <f t="shared" si="62"/>
        <v>0</v>
      </c>
      <c r="BA178" s="19">
        <f t="shared" si="57"/>
        <v>0</v>
      </c>
      <c r="BB178" s="19">
        <f t="shared" si="58"/>
        <v>0</v>
      </c>
    </row>
    <row r="179" spans="1:54" s="20" customFormat="1" x14ac:dyDescent="0.25">
      <c r="A179" s="18" t="s">
        <v>47</v>
      </c>
      <c r="B179" s="18" t="s">
        <v>65</v>
      </c>
      <c r="C179" s="18" t="s">
        <v>765</v>
      </c>
      <c r="D179" s="18" t="s">
        <v>763</v>
      </c>
      <c r="E179" s="18" t="str">
        <f t="shared" si="42"/>
        <v>Non-Synonymous</v>
      </c>
      <c r="F179" s="18" t="s">
        <v>66</v>
      </c>
      <c r="G179" s="18">
        <v>1</v>
      </c>
      <c r="H179" s="19">
        <v>0.64102564102564097</v>
      </c>
      <c r="I179" s="18">
        <v>0</v>
      </c>
      <c r="J179" s="18">
        <v>0</v>
      </c>
      <c r="K179" s="18">
        <v>0</v>
      </c>
      <c r="L179" s="18">
        <v>1</v>
      </c>
      <c r="M179" s="18">
        <v>0</v>
      </c>
      <c r="N179" s="19">
        <v>0</v>
      </c>
      <c r="O179" s="19">
        <v>0</v>
      </c>
      <c r="P179" s="19">
        <v>0</v>
      </c>
      <c r="Q179" s="19">
        <v>1.6949152542372881</v>
      </c>
      <c r="R179" s="19">
        <v>0</v>
      </c>
      <c r="S179" s="18">
        <f t="shared" si="43"/>
        <v>0</v>
      </c>
      <c r="T179" s="18">
        <f t="shared" si="44"/>
        <v>1</v>
      </c>
      <c r="U179" s="18">
        <f t="shared" si="45"/>
        <v>0</v>
      </c>
      <c r="V179" s="18">
        <f t="shared" si="46"/>
        <v>1.6666666666666667</v>
      </c>
      <c r="W179" s="18">
        <v>0</v>
      </c>
      <c r="X179" s="18">
        <v>0</v>
      </c>
      <c r="Y179" s="18">
        <v>0</v>
      </c>
      <c r="Z179" s="18">
        <v>0</v>
      </c>
      <c r="AA179" s="18">
        <v>1</v>
      </c>
      <c r="AB179" s="18">
        <v>0</v>
      </c>
      <c r="AC179" s="18">
        <v>0</v>
      </c>
      <c r="AD179" s="18">
        <v>0</v>
      </c>
      <c r="AE179" s="18">
        <v>0</v>
      </c>
      <c r="AF179" s="18">
        <v>0</v>
      </c>
      <c r="AG179" s="18">
        <v>0</v>
      </c>
      <c r="AH179" s="18">
        <v>0</v>
      </c>
      <c r="AI179" s="18">
        <v>0</v>
      </c>
      <c r="AJ179" s="18">
        <v>0</v>
      </c>
      <c r="AK179" s="18">
        <v>0</v>
      </c>
      <c r="AL179" s="18">
        <v>0</v>
      </c>
      <c r="AM179" s="19">
        <f t="shared" si="47"/>
        <v>0</v>
      </c>
      <c r="AN179" s="19">
        <f t="shared" si="59"/>
        <v>0</v>
      </c>
      <c r="AO179" s="19">
        <f t="shared" si="48"/>
        <v>0</v>
      </c>
      <c r="AP179" s="19">
        <f t="shared" si="49"/>
        <v>0</v>
      </c>
      <c r="AQ179" s="19">
        <f t="shared" si="50"/>
        <v>1.6949152542372881</v>
      </c>
      <c r="AR179" s="19">
        <f t="shared" si="51"/>
        <v>0</v>
      </c>
      <c r="AS179" s="19">
        <f t="shared" si="52"/>
        <v>0</v>
      </c>
      <c r="AT179" s="19">
        <f t="shared" si="53"/>
        <v>0</v>
      </c>
      <c r="AU179" s="19">
        <f t="shared" si="54"/>
        <v>0</v>
      </c>
      <c r="AV179" s="19">
        <f t="shared" si="55"/>
        <v>0</v>
      </c>
      <c r="AW179" s="19">
        <f t="shared" si="56"/>
        <v>0</v>
      </c>
      <c r="AX179" s="19">
        <f t="shared" si="60"/>
        <v>0</v>
      </c>
      <c r="AY179" s="19">
        <f t="shared" si="61"/>
        <v>0</v>
      </c>
      <c r="AZ179" s="19">
        <f t="shared" si="62"/>
        <v>0</v>
      </c>
      <c r="BA179" s="19">
        <f t="shared" si="57"/>
        <v>0</v>
      </c>
      <c r="BB179" s="19">
        <f t="shared" si="58"/>
        <v>0</v>
      </c>
    </row>
    <row r="180" spans="1:54" s="20" customFormat="1" x14ac:dyDescent="0.25">
      <c r="A180" s="18" t="s">
        <v>47</v>
      </c>
      <c r="B180" s="18" t="s">
        <v>267</v>
      </c>
      <c r="C180" s="18" t="s">
        <v>765</v>
      </c>
      <c r="D180" s="18" t="s">
        <v>763</v>
      </c>
      <c r="E180" s="18" t="str">
        <f t="shared" si="42"/>
        <v>Non-Synonymous</v>
      </c>
      <c r="F180" s="18" t="s">
        <v>268</v>
      </c>
      <c r="G180" s="18">
        <v>1</v>
      </c>
      <c r="H180" s="19">
        <v>0.64102564102564097</v>
      </c>
      <c r="I180" s="18">
        <v>1</v>
      </c>
      <c r="J180" s="18">
        <v>0</v>
      </c>
      <c r="K180" s="18">
        <v>0</v>
      </c>
      <c r="L180" s="18">
        <v>0</v>
      </c>
      <c r="M180" s="18">
        <v>0</v>
      </c>
      <c r="N180" s="19">
        <v>1.7543859649122806</v>
      </c>
      <c r="O180" s="19">
        <v>0</v>
      </c>
      <c r="P180" s="19">
        <v>0</v>
      </c>
      <c r="Q180" s="19">
        <v>0</v>
      </c>
      <c r="R180" s="19">
        <v>0</v>
      </c>
      <c r="S180" s="18">
        <f t="shared" si="43"/>
        <v>1</v>
      </c>
      <c r="T180" s="18">
        <f t="shared" si="44"/>
        <v>0</v>
      </c>
      <c r="U180" s="18">
        <f t="shared" si="45"/>
        <v>1.0638297872340425</v>
      </c>
      <c r="V180" s="18">
        <f t="shared" si="46"/>
        <v>0</v>
      </c>
      <c r="W180" s="18">
        <v>0</v>
      </c>
      <c r="X180" s="18">
        <v>0</v>
      </c>
      <c r="Y180" s="18">
        <v>1</v>
      </c>
      <c r="Z180" s="18">
        <v>0</v>
      </c>
      <c r="AA180" s="18">
        <v>0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9">
        <f t="shared" si="47"/>
        <v>0</v>
      </c>
      <c r="AN180" s="19">
        <f t="shared" si="59"/>
        <v>0</v>
      </c>
      <c r="AO180" s="19">
        <f t="shared" si="48"/>
        <v>5.2631578947368416</v>
      </c>
      <c r="AP180" s="19">
        <f t="shared" si="49"/>
        <v>0</v>
      </c>
      <c r="AQ180" s="19">
        <f t="shared" si="50"/>
        <v>0</v>
      </c>
      <c r="AR180" s="19">
        <f t="shared" si="51"/>
        <v>0</v>
      </c>
      <c r="AS180" s="19">
        <f t="shared" si="52"/>
        <v>0</v>
      </c>
      <c r="AT180" s="19">
        <f t="shared" si="53"/>
        <v>0</v>
      </c>
      <c r="AU180" s="19">
        <f t="shared" si="54"/>
        <v>0</v>
      </c>
      <c r="AV180" s="19">
        <f t="shared" si="55"/>
        <v>0</v>
      </c>
      <c r="AW180" s="19">
        <f t="shared" si="56"/>
        <v>0</v>
      </c>
      <c r="AX180" s="19">
        <f t="shared" si="60"/>
        <v>0</v>
      </c>
      <c r="AY180" s="19">
        <f t="shared" si="61"/>
        <v>0</v>
      </c>
      <c r="AZ180" s="19">
        <f t="shared" si="62"/>
        <v>0</v>
      </c>
      <c r="BA180" s="19">
        <f t="shared" si="57"/>
        <v>0</v>
      </c>
      <c r="BB180" s="19">
        <f t="shared" si="58"/>
        <v>0</v>
      </c>
    </row>
    <row r="181" spans="1:54" s="21" customFormat="1" x14ac:dyDescent="0.25">
      <c r="A181" s="18" t="s">
        <v>47</v>
      </c>
      <c r="B181" s="18" t="s">
        <v>287</v>
      </c>
      <c r="C181" s="18" t="s">
        <v>773</v>
      </c>
      <c r="D181" s="18" t="s">
        <v>762</v>
      </c>
      <c r="E181" s="18" t="str">
        <f t="shared" si="42"/>
        <v>Non-Synonymous</v>
      </c>
      <c r="F181" s="18" t="s">
        <v>288</v>
      </c>
      <c r="G181" s="18">
        <v>1</v>
      </c>
      <c r="H181" s="19">
        <v>0.64102564102564097</v>
      </c>
      <c r="I181" s="18">
        <v>0</v>
      </c>
      <c r="J181" s="18">
        <v>0</v>
      </c>
      <c r="K181" s="18">
        <v>0</v>
      </c>
      <c r="L181" s="18">
        <v>1</v>
      </c>
      <c r="M181" s="18">
        <v>0</v>
      </c>
      <c r="N181" s="19">
        <v>0</v>
      </c>
      <c r="O181" s="19">
        <v>0</v>
      </c>
      <c r="P181" s="19">
        <v>0</v>
      </c>
      <c r="Q181" s="19">
        <v>1.6949152542372881</v>
      </c>
      <c r="R181" s="19">
        <v>0</v>
      </c>
      <c r="S181" s="18">
        <f t="shared" si="43"/>
        <v>0</v>
      </c>
      <c r="T181" s="18">
        <f t="shared" si="44"/>
        <v>1</v>
      </c>
      <c r="U181" s="18">
        <f t="shared" si="45"/>
        <v>0</v>
      </c>
      <c r="V181" s="18">
        <f t="shared" si="46"/>
        <v>1.6666666666666667</v>
      </c>
      <c r="W181" s="18">
        <v>0</v>
      </c>
      <c r="X181" s="18">
        <v>0</v>
      </c>
      <c r="Y181" s="18">
        <v>0</v>
      </c>
      <c r="Z181" s="18">
        <v>0</v>
      </c>
      <c r="AA181" s="18">
        <v>1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 s="18">
        <v>0</v>
      </c>
      <c r="AK181" s="18">
        <v>0</v>
      </c>
      <c r="AL181" s="18">
        <v>0</v>
      </c>
      <c r="AM181" s="19">
        <f t="shared" si="47"/>
        <v>0</v>
      </c>
      <c r="AN181" s="19">
        <f t="shared" si="59"/>
        <v>0</v>
      </c>
      <c r="AO181" s="19">
        <f t="shared" si="48"/>
        <v>0</v>
      </c>
      <c r="AP181" s="19">
        <f t="shared" si="49"/>
        <v>0</v>
      </c>
      <c r="AQ181" s="19">
        <f t="shared" si="50"/>
        <v>1.6949152542372881</v>
      </c>
      <c r="AR181" s="19">
        <f t="shared" si="51"/>
        <v>0</v>
      </c>
      <c r="AS181" s="19">
        <f t="shared" si="52"/>
        <v>0</v>
      </c>
      <c r="AT181" s="19">
        <f t="shared" si="53"/>
        <v>0</v>
      </c>
      <c r="AU181" s="19">
        <f t="shared" si="54"/>
        <v>0</v>
      </c>
      <c r="AV181" s="19">
        <f t="shared" si="55"/>
        <v>0</v>
      </c>
      <c r="AW181" s="19">
        <f t="shared" si="56"/>
        <v>0</v>
      </c>
      <c r="AX181" s="19">
        <f t="shared" si="60"/>
        <v>0</v>
      </c>
      <c r="AY181" s="19">
        <f t="shared" si="61"/>
        <v>0</v>
      </c>
      <c r="AZ181" s="19">
        <f t="shared" si="62"/>
        <v>0</v>
      </c>
      <c r="BA181" s="19">
        <f t="shared" si="57"/>
        <v>0</v>
      </c>
      <c r="BB181" s="19">
        <f t="shared" si="58"/>
        <v>0</v>
      </c>
    </row>
    <row r="182" spans="1:54" s="21" customFormat="1" x14ac:dyDescent="0.25">
      <c r="A182" s="18" t="s">
        <v>47</v>
      </c>
      <c r="B182" s="18" t="s">
        <v>72</v>
      </c>
      <c r="C182" s="18" t="s">
        <v>773</v>
      </c>
      <c r="D182" s="18" t="s">
        <v>762</v>
      </c>
      <c r="E182" s="18" t="str">
        <f t="shared" si="42"/>
        <v>Non-Synonymous</v>
      </c>
      <c r="F182" s="18" t="s">
        <v>73</v>
      </c>
      <c r="G182" s="18">
        <v>1</v>
      </c>
      <c r="H182" s="19">
        <v>0.64102564102564097</v>
      </c>
      <c r="I182" s="18">
        <v>0</v>
      </c>
      <c r="J182" s="18">
        <v>0</v>
      </c>
      <c r="K182" s="18">
        <v>0</v>
      </c>
      <c r="L182" s="18">
        <v>1</v>
      </c>
      <c r="M182" s="18">
        <v>0</v>
      </c>
      <c r="N182" s="19">
        <v>0</v>
      </c>
      <c r="O182" s="19">
        <v>0</v>
      </c>
      <c r="P182" s="19">
        <v>0</v>
      </c>
      <c r="Q182" s="19">
        <v>1.6949152542372881</v>
      </c>
      <c r="R182" s="19">
        <v>0</v>
      </c>
      <c r="S182" s="18">
        <f t="shared" si="43"/>
        <v>0</v>
      </c>
      <c r="T182" s="18">
        <f t="shared" si="44"/>
        <v>1</v>
      </c>
      <c r="U182" s="18">
        <f t="shared" si="45"/>
        <v>0</v>
      </c>
      <c r="V182" s="18">
        <f t="shared" si="46"/>
        <v>1.6666666666666667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9">
        <f t="shared" si="47"/>
        <v>0</v>
      </c>
      <c r="AN182" s="19">
        <f t="shared" si="59"/>
        <v>0</v>
      </c>
      <c r="AO182" s="19">
        <f t="shared" si="48"/>
        <v>0</v>
      </c>
      <c r="AP182" s="19">
        <f t="shared" si="49"/>
        <v>0</v>
      </c>
      <c r="AQ182" s="19">
        <f t="shared" si="50"/>
        <v>0</v>
      </c>
      <c r="AR182" s="19">
        <f t="shared" si="51"/>
        <v>0</v>
      </c>
      <c r="AS182" s="19">
        <f t="shared" si="52"/>
        <v>0</v>
      </c>
      <c r="AT182" s="19">
        <f t="shared" si="53"/>
        <v>0</v>
      </c>
      <c r="AU182" s="19">
        <f t="shared" si="54"/>
        <v>0</v>
      </c>
      <c r="AV182" s="19">
        <f t="shared" si="55"/>
        <v>0</v>
      </c>
      <c r="AW182" s="19">
        <f t="shared" si="56"/>
        <v>0</v>
      </c>
      <c r="AX182" s="19">
        <f t="shared" si="60"/>
        <v>0</v>
      </c>
      <c r="AY182" s="19">
        <f t="shared" si="61"/>
        <v>0</v>
      </c>
      <c r="AZ182" s="19">
        <f t="shared" si="62"/>
        <v>0</v>
      </c>
      <c r="BA182" s="19">
        <f t="shared" si="57"/>
        <v>0</v>
      </c>
      <c r="BB182" s="19">
        <f t="shared" si="58"/>
        <v>0</v>
      </c>
    </row>
    <row r="183" spans="1:54" s="21" customFormat="1" x14ac:dyDescent="0.25">
      <c r="A183" s="18" t="s">
        <v>47</v>
      </c>
      <c r="B183" s="18" t="s">
        <v>292</v>
      </c>
      <c r="C183" s="18" t="s">
        <v>773</v>
      </c>
      <c r="D183" s="18" t="s">
        <v>762</v>
      </c>
      <c r="E183" s="18" t="str">
        <f t="shared" si="42"/>
        <v>Non-Synonymous</v>
      </c>
      <c r="F183" s="18" t="s">
        <v>293</v>
      </c>
      <c r="G183" s="18">
        <v>1</v>
      </c>
      <c r="H183" s="19">
        <v>0.64102564102564097</v>
      </c>
      <c r="I183" s="18">
        <v>0</v>
      </c>
      <c r="J183" s="18">
        <v>0</v>
      </c>
      <c r="K183" s="18">
        <v>0</v>
      </c>
      <c r="L183" s="18">
        <v>1</v>
      </c>
      <c r="M183" s="18">
        <v>0</v>
      </c>
      <c r="N183" s="19">
        <v>0</v>
      </c>
      <c r="O183" s="19">
        <v>0</v>
      </c>
      <c r="P183" s="19">
        <v>0</v>
      </c>
      <c r="Q183" s="19">
        <v>1.6949152542372881</v>
      </c>
      <c r="R183" s="19">
        <v>0</v>
      </c>
      <c r="S183" s="18">
        <f t="shared" si="43"/>
        <v>0</v>
      </c>
      <c r="T183" s="18">
        <f t="shared" si="44"/>
        <v>1</v>
      </c>
      <c r="U183" s="18">
        <f t="shared" si="45"/>
        <v>0</v>
      </c>
      <c r="V183" s="18">
        <f t="shared" si="46"/>
        <v>1.6666666666666667</v>
      </c>
      <c r="W183" s="18">
        <v>1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18">
        <v>0</v>
      </c>
      <c r="AL183" s="18">
        <v>0</v>
      </c>
      <c r="AM183" s="19">
        <f t="shared" si="47"/>
        <v>2.2222222222222223</v>
      </c>
      <c r="AN183" s="19">
        <f t="shared" si="59"/>
        <v>0</v>
      </c>
      <c r="AO183" s="19">
        <f t="shared" si="48"/>
        <v>0</v>
      </c>
      <c r="AP183" s="19">
        <f t="shared" si="49"/>
        <v>0</v>
      </c>
      <c r="AQ183" s="19">
        <f t="shared" si="50"/>
        <v>0</v>
      </c>
      <c r="AR183" s="19">
        <f t="shared" si="51"/>
        <v>0</v>
      </c>
      <c r="AS183" s="19">
        <f t="shared" si="52"/>
        <v>0</v>
      </c>
      <c r="AT183" s="19">
        <f t="shared" si="53"/>
        <v>0</v>
      </c>
      <c r="AU183" s="19">
        <f t="shared" si="54"/>
        <v>0</v>
      </c>
      <c r="AV183" s="19">
        <f t="shared" si="55"/>
        <v>0</v>
      </c>
      <c r="AW183" s="19">
        <f t="shared" si="56"/>
        <v>0</v>
      </c>
      <c r="AX183" s="19">
        <f t="shared" si="60"/>
        <v>0</v>
      </c>
      <c r="AY183" s="19">
        <f t="shared" si="61"/>
        <v>0</v>
      </c>
      <c r="AZ183" s="19">
        <f t="shared" si="62"/>
        <v>0</v>
      </c>
      <c r="BA183" s="19">
        <f t="shared" si="57"/>
        <v>0</v>
      </c>
      <c r="BB183" s="19">
        <f t="shared" si="58"/>
        <v>0</v>
      </c>
    </row>
    <row r="184" spans="1:54" s="21" customFormat="1" x14ac:dyDescent="0.25">
      <c r="A184" s="18" t="s">
        <v>47</v>
      </c>
      <c r="B184" s="18" t="s">
        <v>74</v>
      </c>
      <c r="C184" s="18" t="s">
        <v>765</v>
      </c>
      <c r="D184" s="18" t="s">
        <v>763</v>
      </c>
      <c r="E184" s="18" t="str">
        <f t="shared" si="42"/>
        <v>Non-Synonymous</v>
      </c>
      <c r="F184" s="18" t="s">
        <v>75</v>
      </c>
      <c r="G184" s="18">
        <v>1</v>
      </c>
      <c r="H184" s="19">
        <v>0.64102564102564097</v>
      </c>
      <c r="I184" s="18">
        <v>1</v>
      </c>
      <c r="J184" s="18">
        <v>0</v>
      </c>
      <c r="K184" s="18">
        <v>0</v>
      </c>
      <c r="L184" s="18">
        <v>0</v>
      </c>
      <c r="M184" s="18">
        <v>0</v>
      </c>
      <c r="N184" s="19">
        <v>1.7543859649122806</v>
      </c>
      <c r="O184" s="19">
        <v>0</v>
      </c>
      <c r="P184" s="19">
        <v>0</v>
      </c>
      <c r="Q184" s="19">
        <v>0</v>
      </c>
      <c r="R184" s="19">
        <v>0</v>
      </c>
      <c r="S184" s="18">
        <f t="shared" si="43"/>
        <v>1</v>
      </c>
      <c r="T184" s="18">
        <f t="shared" si="44"/>
        <v>0</v>
      </c>
      <c r="U184" s="18">
        <f t="shared" si="45"/>
        <v>1.0638297872340425</v>
      </c>
      <c r="V184" s="18">
        <f t="shared" si="46"/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0</v>
      </c>
      <c r="AB184" s="18">
        <v>1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9">
        <f t="shared" si="47"/>
        <v>0</v>
      </c>
      <c r="AN184" s="19">
        <f t="shared" si="59"/>
        <v>0</v>
      </c>
      <c r="AO184" s="19">
        <f t="shared" si="48"/>
        <v>0</v>
      </c>
      <c r="AP184" s="19">
        <f t="shared" si="49"/>
        <v>0</v>
      </c>
      <c r="AQ184" s="19">
        <f t="shared" si="50"/>
        <v>0</v>
      </c>
      <c r="AR184" s="19">
        <f t="shared" si="51"/>
        <v>14.285714285714285</v>
      </c>
      <c r="AS184" s="19">
        <f t="shared" si="52"/>
        <v>0</v>
      </c>
      <c r="AT184" s="19">
        <f t="shared" si="53"/>
        <v>0</v>
      </c>
      <c r="AU184" s="19">
        <f t="shared" si="54"/>
        <v>0</v>
      </c>
      <c r="AV184" s="19">
        <f t="shared" si="55"/>
        <v>0</v>
      </c>
      <c r="AW184" s="19">
        <f t="shared" si="56"/>
        <v>0</v>
      </c>
      <c r="AX184" s="19">
        <f t="shared" si="60"/>
        <v>0</v>
      </c>
      <c r="AY184" s="19">
        <f t="shared" si="61"/>
        <v>0</v>
      </c>
      <c r="AZ184" s="19">
        <f t="shared" si="62"/>
        <v>0</v>
      </c>
      <c r="BA184" s="19">
        <f t="shared" si="57"/>
        <v>0</v>
      </c>
      <c r="BB184" s="19">
        <f t="shared" si="58"/>
        <v>0</v>
      </c>
    </row>
    <row r="185" spans="1:54" s="20" customFormat="1" x14ac:dyDescent="0.25">
      <c r="A185" s="18" t="s">
        <v>47</v>
      </c>
      <c r="B185" s="18" t="s">
        <v>298</v>
      </c>
      <c r="C185" s="18" t="s">
        <v>765</v>
      </c>
      <c r="D185" s="18" t="s">
        <v>763</v>
      </c>
      <c r="E185" s="18" t="str">
        <f t="shared" si="42"/>
        <v>Synonymous</v>
      </c>
      <c r="F185" s="18"/>
      <c r="G185" s="18">
        <v>5</v>
      </c>
      <c r="H185" s="19">
        <v>3.2051282051282048</v>
      </c>
      <c r="I185" s="18">
        <v>0</v>
      </c>
      <c r="J185" s="18">
        <v>5</v>
      </c>
      <c r="K185" s="18">
        <v>0</v>
      </c>
      <c r="L185" s="18">
        <v>0</v>
      </c>
      <c r="M185" s="18">
        <v>0</v>
      </c>
      <c r="N185" s="19">
        <v>0</v>
      </c>
      <c r="O185" s="19">
        <v>13.157894736842104</v>
      </c>
      <c r="P185" s="19">
        <v>0</v>
      </c>
      <c r="Q185" s="19">
        <v>0</v>
      </c>
      <c r="R185" s="19">
        <v>0</v>
      </c>
      <c r="S185" s="18">
        <f t="shared" si="43"/>
        <v>5</v>
      </c>
      <c r="T185" s="18">
        <f t="shared" si="44"/>
        <v>0</v>
      </c>
      <c r="U185" s="18">
        <f t="shared" si="45"/>
        <v>5.3191489361702127</v>
      </c>
      <c r="V185" s="18">
        <f t="shared" si="46"/>
        <v>0</v>
      </c>
      <c r="W185" s="18">
        <v>1</v>
      </c>
      <c r="X185" s="18">
        <v>0</v>
      </c>
      <c r="Y185" s="18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>
        <v>0</v>
      </c>
      <c r="AG185" s="18">
        <v>0</v>
      </c>
      <c r="AH185" s="18">
        <v>0</v>
      </c>
      <c r="AI185" s="18">
        <v>0</v>
      </c>
      <c r="AJ185" s="18">
        <v>0</v>
      </c>
      <c r="AK185" s="18">
        <v>0</v>
      </c>
      <c r="AL185" s="18">
        <v>0</v>
      </c>
      <c r="AM185" s="19">
        <f t="shared" si="47"/>
        <v>2.2222222222222223</v>
      </c>
      <c r="AN185" s="19">
        <f t="shared" si="59"/>
        <v>0</v>
      </c>
      <c r="AO185" s="19">
        <f t="shared" si="48"/>
        <v>0</v>
      </c>
      <c r="AP185" s="19">
        <f t="shared" si="49"/>
        <v>0</v>
      </c>
      <c r="AQ185" s="19">
        <f t="shared" si="50"/>
        <v>0</v>
      </c>
      <c r="AR185" s="19">
        <f t="shared" si="51"/>
        <v>0</v>
      </c>
      <c r="AS185" s="19">
        <f t="shared" si="52"/>
        <v>0</v>
      </c>
      <c r="AT185" s="19">
        <f t="shared" si="53"/>
        <v>0</v>
      </c>
      <c r="AU185" s="19">
        <f t="shared" si="54"/>
        <v>0</v>
      </c>
      <c r="AV185" s="19">
        <f t="shared" si="55"/>
        <v>0</v>
      </c>
      <c r="AW185" s="19">
        <f t="shared" si="56"/>
        <v>0</v>
      </c>
      <c r="AX185" s="19">
        <f t="shared" si="60"/>
        <v>0</v>
      </c>
      <c r="AY185" s="19">
        <f t="shared" si="61"/>
        <v>0</v>
      </c>
      <c r="AZ185" s="19">
        <f t="shared" si="62"/>
        <v>0</v>
      </c>
      <c r="BA185" s="19">
        <f t="shared" si="57"/>
        <v>0</v>
      </c>
      <c r="BB185" s="19">
        <f t="shared" si="58"/>
        <v>0</v>
      </c>
    </row>
    <row r="186" spans="1:54" s="21" customFormat="1" x14ac:dyDescent="0.25">
      <c r="A186" s="18" t="s">
        <v>47</v>
      </c>
      <c r="B186" s="18" t="s">
        <v>299</v>
      </c>
      <c r="C186" s="18" t="s">
        <v>773</v>
      </c>
      <c r="D186" s="18" t="s">
        <v>762</v>
      </c>
      <c r="E186" s="18" t="str">
        <f t="shared" si="42"/>
        <v>Synonymous</v>
      </c>
      <c r="F186" s="18"/>
      <c r="G186" s="18">
        <v>1</v>
      </c>
      <c r="H186" s="19">
        <v>0.64102564102564097</v>
      </c>
      <c r="I186" s="18">
        <v>0</v>
      </c>
      <c r="J186" s="18">
        <v>1</v>
      </c>
      <c r="K186" s="18">
        <v>0</v>
      </c>
      <c r="L186" s="18">
        <v>0</v>
      </c>
      <c r="M186" s="18">
        <v>0</v>
      </c>
      <c r="N186" s="19">
        <v>0</v>
      </c>
      <c r="O186" s="19">
        <v>2.6315789473684208</v>
      </c>
      <c r="P186" s="19">
        <v>0</v>
      </c>
      <c r="Q186" s="19">
        <v>0</v>
      </c>
      <c r="R186" s="19">
        <v>0</v>
      </c>
      <c r="S186" s="18">
        <f t="shared" si="43"/>
        <v>1</v>
      </c>
      <c r="T186" s="18">
        <f t="shared" si="44"/>
        <v>0</v>
      </c>
      <c r="U186" s="18">
        <f t="shared" si="45"/>
        <v>1.0638297872340425</v>
      </c>
      <c r="V186" s="18">
        <f t="shared" si="46"/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0</v>
      </c>
      <c r="AB186" s="18">
        <v>1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9">
        <f t="shared" si="47"/>
        <v>0</v>
      </c>
      <c r="AN186" s="19">
        <f t="shared" si="59"/>
        <v>0</v>
      </c>
      <c r="AO186" s="19">
        <f t="shared" si="48"/>
        <v>0</v>
      </c>
      <c r="AP186" s="19">
        <f t="shared" si="49"/>
        <v>0</v>
      </c>
      <c r="AQ186" s="19">
        <f t="shared" si="50"/>
        <v>0</v>
      </c>
      <c r="AR186" s="19">
        <f t="shared" si="51"/>
        <v>14.285714285714285</v>
      </c>
      <c r="AS186" s="19">
        <f t="shared" si="52"/>
        <v>0</v>
      </c>
      <c r="AT186" s="19">
        <f t="shared" si="53"/>
        <v>0</v>
      </c>
      <c r="AU186" s="19">
        <f t="shared" si="54"/>
        <v>0</v>
      </c>
      <c r="AV186" s="19">
        <f t="shared" si="55"/>
        <v>0</v>
      </c>
      <c r="AW186" s="19">
        <f t="shared" si="56"/>
        <v>0</v>
      </c>
      <c r="AX186" s="19">
        <f t="shared" si="60"/>
        <v>0</v>
      </c>
      <c r="AY186" s="19">
        <f t="shared" si="61"/>
        <v>0</v>
      </c>
      <c r="AZ186" s="19">
        <f t="shared" si="62"/>
        <v>0</v>
      </c>
      <c r="BA186" s="19">
        <f t="shared" si="57"/>
        <v>0</v>
      </c>
      <c r="BB186" s="19">
        <f t="shared" si="58"/>
        <v>0</v>
      </c>
    </row>
    <row r="187" spans="1:54" s="21" customFormat="1" x14ac:dyDescent="0.25">
      <c r="A187" s="18" t="s">
        <v>47</v>
      </c>
      <c r="B187" s="18" t="s">
        <v>300</v>
      </c>
      <c r="C187" s="18" t="s">
        <v>765</v>
      </c>
      <c r="D187" s="18" t="s">
        <v>763</v>
      </c>
      <c r="E187" s="18" t="str">
        <f t="shared" si="42"/>
        <v>Synonymous</v>
      </c>
      <c r="F187" s="18"/>
      <c r="G187" s="18">
        <v>1</v>
      </c>
      <c r="H187" s="19">
        <v>0.64102564102564097</v>
      </c>
      <c r="I187" s="18">
        <v>1</v>
      </c>
      <c r="J187" s="18">
        <v>0</v>
      </c>
      <c r="K187" s="18">
        <v>0</v>
      </c>
      <c r="L187" s="18">
        <v>0</v>
      </c>
      <c r="M187" s="18">
        <v>0</v>
      </c>
      <c r="N187" s="19">
        <v>1.7543859649122806</v>
      </c>
      <c r="O187" s="19">
        <v>0</v>
      </c>
      <c r="P187" s="19">
        <v>0</v>
      </c>
      <c r="Q187" s="19">
        <v>0</v>
      </c>
      <c r="R187" s="19">
        <v>0</v>
      </c>
      <c r="S187" s="18">
        <f t="shared" si="43"/>
        <v>1</v>
      </c>
      <c r="T187" s="18">
        <f t="shared" si="44"/>
        <v>0</v>
      </c>
      <c r="U187" s="18">
        <f t="shared" si="45"/>
        <v>1.0638297872340425</v>
      </c>
      <c r="V187" s="18">
        <f t="shared" si="46"/>
        <v>0</v>
      </c>
      <c r="W187" s="18">
        <v>1</v>
      </c>
      <c r="X187" s="18">
        <v>0</v>
      </c>
      <c r="Y187" s="18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0</v>
      </c>
      <c r="AE187" s="18">
        <v>0</v>
      </c>
      <c r="AF187" s="18">
        <v>0</v>
      </c>
      <c r="AG187" s="18">
        <v>0</v>
      </c>
      <c r="AH187" s="18">
        <v>0</v>
      </c>
      <c r="AI187" s="18">
        <v>0</v>
      </c>
      <c r="AJ187" s="18">
        <v>0</v>
      </c>
      <c r="AK187" s="18">
        <v>0</v>
      </c>
      <c r="AL187" s="18">
        <v>0</v>
      </c>
      <c r="AM187" s="19">
        <f t="shared" si="47"/>
        <v>2.2222222222222223</v>
      </c>
      <c r="AN187" s="19">
        <f t="shared" si="59"/>
        <v>0</v>
      </c>
      <c r="AO187" s="19">
        <f t="shared" si="48"/>
        <v>0</v>
      </c>
      <c r="AP187" s="19">
        <f t="shared" si="49"/>
        <v>0</v>
      </c>
      <c r="AQ187" s="19">
        <f t="shared" si="50"/>
        <v>0</v>
      </c>
      <c r="AR187" s="19">
        <f t="shared" si="51"/>
        <v>0</v>
      </c>
      <c r="AS187" s="19">
        <f t="shared" si="52"/>
        <v>0</v>
      </c>
      <c r="AT187" s="19">
        <f t="shared" si="53"/>
        <v>0</v>
      </c>
      <c r="AU187" s="19">
        <f t="shared" si="54"/>
        <v>0</v>
      </c>
      <c r="AV187" s="19">
        <f t="shared" si="55"/>
        <v>0</v>
      </c>
      <c r="AW187" s="19">
        <f t="shared" si="56"/>
        <v>0</v>
      </c>
      <c r="AX187" s="19">
        <f t="shared" si="60"/>
        <v>0</v>
      </c>
      <c r="AY187" s="19">
        <f t="shared" si="61"/>
        <v>0</v>
      </c>
      <c r="AZ187" s="19">
        <f t="shared" si="62"/>
        <v>0</v>
      </c>
      <c r="BA187" s="19">
        <f t="shared" si="57"/>
        <v>0</v>
      </c>
      <c r="BB187" s="19">
        <f t="shared" si="58"/>
        <v>0</v>
      </c>
    </row>
    <row r="188" spans="1:54" s="21" customFormat="1" x14ac:dyDescent="0.25">
      <c r="A188" s="18" t="s">
        <v>47</v>
      </c>
      <c r="B188" s="18" t="s">
        <v>301</v>
      </c>
      <c r="C188" s="18" t="s">
        <v>765</v>
      </c>
      <c r="D188" s="18" t="s">
        <v>763</v>
      </c>
      <c r="E188" s="18" t="str">
        <f t="shared" si="42"/>
        <v>Synonymous</v>
      </c>
      <c r="F188" s="18"/>
      <c r="G188" s="18">
        <v>1</v>
      </c>
      <c r="H188" s="19">
        <v>0.64102564102564097</v>
      </c>
      <c r="I188" s="18">
        <v>0</v>
      </c>
      <c r="J188" s="18">
        <v>1</v>
      </c>
      <c r="K188" s="18">
        <v>0</v>
      </c>
      <c r="L188" s="18">
        <v>0</v>
      </c>
      <c r="M188" s="18">
        <v>0</v>
      </c>
      <c r="N188" s="19">
        <v>0</v>
      </c>
      <c r="O188" s="19">
        <v>2.6315789473684208</v>
      </c>
      <c r="P188" s="19">
        <v>0</v>
      </c>
      <c r="Q188" s="19">
        <v>0</v>
      </c>
      <c r="R188" s="19">
        <v>0</v>
      </c>
      <c r="S188" s="18">
        <f t="shared" si="43"/>
        <v>1</v>
      </c>
      <c r="T188" s="18">
        <f t="shared" si="44"/>
        <v>0</v>
      </c>
      <c r="U188" s="18">
        <f t="shared" si="45"/>
        <v>1.0638297872340425</v>
      </c>
      <c r="V188" s="18">
        <f t="shared" si="46"/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1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9">
        <f t="shared" si="47"/>
        <v>0</v>
      </c>
      <c r="AN188" s="19">
        <f t="shared" si="59"/>
        <v>0</v>
      </c>
      <c r="AO188" s="19">
        <f t="shared" si="48"/>
        <v>0</v>
      </c>
      <c r="AP188" s="19">
        <f t="shared" si="49"/>
        <v>0</v>
      </c>
      <c r="AQ188" s="19">
        <f t="shared" si="50"/>
        <v>0</v>
      </c>
      <c r="AR188" s="19">
        <f t="shared" si="51"/>
        <v>0</v>
      </c>
      <c r="AS188" s="19">
        <f t="shared" si="52"/>
        <v>0</v>
      </c>
      <c r="AT188" s="19">
        <f t="shared" si="53"/>
        <v>0</v>
      </c>
      <c r="AU188" s="19">
        <f t="shared" si="54"/>
        <v>0</v>
      </c>
      <c r="AV188" s="19">
        <f t="shared" si="55"/>
        <v>0</v>
      </c>
      <c r="AW188" s="19">
        <f t="shared" si="56"/>
        <v>20</v>
      </c>
      <c r="AX188" s="19">
        <f t="shared" si="60"/>
        <v>0</v>
      </c>
      <c r="AY188" s="19">
        <f t="shared" si="61"/>
        <v>0</v>
      </c>
      <c r="AZ188" s="19">
        <f t="shared" si="62"/>
        <v>0</v>
      </c>
      <c r="BA188" s="19">
        <f t="shared" si="57"/>
        <v>0</v>
      </c>
      <c r="BB188" s="19">
        <f t="shared" si="58"/>
        <v>0</v>
      </c>
    </row>
    <row r="189" spans="1:54" s="21" customFormat="1" x14ac:dyDescent="0.25">
      <c r="A189" s="18" t="s">
        <v>47</v>
      </c>
      <c r="B189" s="18" t="s">
        <v>80</v>
      </c>
      <c r="C189" s="18" t="s">
        <v>765</v>
      </c>
      <c r="D189" s="18" t="s">
        <v>763</v>
      </c>
      <c r="E189" s="18" t="str">
        <f t="shared" si="42"/>
        <v>Non-Synonymous</v>
      </c>
      <c r="F189" s="18" t="s">
        <v>81</v>
      </c>
      <c r="G189" s="18">
        <v>1</v>
      </c>
      <c r="H189" s="19">
        <v>0.64102564102564097</v>
      </c>
      <c r="I189" s="18">
        <v>1</v>
      </c>
      <c r="J189" s="18">
        <v>0</v>
      </c>
      <c r="K189" s="18">
        <v>0</v>
      </c>
      <c r="L189" s="18">
        <v>0</v>
      </c>
      <c r="M189" s="18">
        <v>0</v>
      </c>
      <c r="N189" s="19">
        <v>1.7543859649122806</v>
      </c>
      <c r="O189" s="19">
        <v>0</v>
      </c>
      <c r="P189" s="19">
        <v>0</v>
      </c>
      <c r="Q189" s="19">
        <v>0</v>
      </c>
      <c r="R189" s="19">
        <v>0</v>
      </c>
      <c r="S189" s="18">
        <f t="shared" si="43"/>
        <v>1</v>
      </c>
      <c r="T189" s="18">
        <f t="shared" si="44"/>
        <v>0</v>
      </c>
      <c r="U189" s="18">
        <f t="shared" si="45"/>
        <v>1.0638297872340425</v>
      </c>
      <c r="V189" s="18">
        <f t="shared" si="46"/>
        <v>0</v>
      </c>
      <c r="W189" s="18">
        <v>0</v>
      </c>
      <c r="X189" s="18">
        <v>0</v>
      </c>
      <c r="Y189" s="18">
        <v>0</v>
      </c>
      <c r="Z189" s="18">
        <v>0</v>
      </c>
      <c r="AA189" s="18">
        <v>0</v>
      </c>
      <c r="AB189" s="18">
        <v>0</v>
      </c>
      <c r="AC189" s="18">
        <v>0</v>
      </c>
      <c r="AD189" s="18">
        <v>0</v>
      </c>
      <c r="AE189" s="18">
        <v>0</v>
      </c>
      <c r="AF189" s="18">
        <v>0</v>
      </c>
      <c r="AG189" s="18">
        <v>0</v>
      </c>
      <c r="AH189" s="18">
        <v>0</v>
      </c>
      <c r="AI189" s="18">
        <v>0</v>
      </c>
      <c r="AJ189" s="18">
        <v>0</v>
      </c>
      <c r="AK189" s="18">
        <v>0</v>
      </c>
      <c r="AL189" s="18">
        <v>1</v>
      </c>
      <c r="AM189" s="19">
        <f t="shared" si="47"/>
        <v>0</v>
      </c>
      <c r="AN189" s="19">
        <f t="shared" si="59"/>
        <v>0</v>
      </c>
      <c r="AO189" s="19">
        <f t="shared" si="48"/>
        <v>0</v>
      </c>
      <c r="AP189" s="19">
        <f t="shared" si="49"/>
        <v>0</v>
      </c>
      <c r="AQ189" s="19">
        <f t="shared" si="50"/>
        <v>0</v>
      </c>
      <c r="AR189" s="19">
        <f t="shared" si="51"/>
        <v>0</v>
      </c>
      <c r="AS189" s="19">
        <f t="shared" si="52"/>
        <v>0</v>
      </c>
      <c r="AT189" s="19">
        <f t="shared" si="53"/>
        <v>0</v>
      </c>
      <c r="AU189" s="19">
        <f t="shared" si="54"/>
        <v>0</v>
      </c>
      <c r="AV189" s="19">
        <f t="shared" si="55"/>
        <v>0</v>
      </c>
      <c r="AW189" s="19">
        <f t="shared" si="56"/>
        <v>0</v>
      </c>
      <c r="AX189" s="19">
        <f t="shared" si="60"/>
        <v>0</v>
      </c>
      <c r="AY189" s="19">
        <f t="shared" si="61"/>
        <v>0</v>
      </c>
      <c r="AZ189" s="19">
        <f t="shared" si="62"/>
        <v>0</v>
      </c>
      <c r="BA189" s="19">
        <f t="shared" si="57"/>
        <v>0</v>
      </c>
      <c r="BB189" s="19">
        <f t="shared" si="58"/>
        <v>100</v>
      </c>
    </row>
    <row r="190" spans="1:54" s="21" customFormat="1" x14ac:dyDescent="0.25">
      <c r="A190" s="18" t="s">
        <v>47</v>
      </c>
      <c r="B190" s="18" t="s">
        <v>82</v>
      </c>
      <c r="C190" s="18" t="s">
        <v>765</v>
      </c>
      <c r="D190" s="18" t="s">
        <v>763</v>
      </c>
      <c r="E190" s="18" t="str">
        <f t="shared" si="42"/>
        <v>Synonymous</v>
      </c>
      <c r="F190" s="18"/>
      <c r="G190" s="18">
        <v>1</v>
      </c>
      <c r="H190" s="19">
        <v>0.64102564102564097</v>
      </c>
      <c r="I190" s="18">
        <v>1</v>
      </c>
      <c r="J190" s="18">
        <v>0</v>
      </c>
      <c r="K190" s="18">
        <v>0</v>
      </c>
      <c r="L190" s="18">
        <v>0</v>
      </c>
      <c r="M190" s="18">
        <v>0</v>
      </c>
      <c r="N190" s="19">
        <v>1.7543859649122806</v>
      </c>
      <c r="O190" s="19">
        <v>0</v>
      </c>
      <c r="P190" s="19">
        <v>0</v>
      </c>
      <c r="Q190" s="19">
        <v>0</v>
      </c>
      <c r="R190" s="19">
        <v>0</v>
      </c>
      <c r="S190" s="18">
        <f t="shared" si="43"/>
        <v>1</v>
      </c>
      <c r="T190" s="18">
        <f t="shared" si="44"/>
        <v>0</v>
      </c>
      <c r="U190" s="18">
        <f t="shared" si="45"/>
        <v>1.0638297872340425</v>
      </c>
      <c r="V190" s="18">
        <f t="shared" si="46"/>
        <v>0</v>
      </c>
      <c r="W190" s="18">
        <v>0</v>
      </c>
      <c r="X190" s="18">
        <v>0</v>
      </c>
      <c r="Y190" s="18">
        <v>1</v>
      </c>
      <c r="Z190" s="18">
        <v>0</v>
      </c>
      <c r="AA190" s="18">
        <v>0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9">
        <f t="shared" si="47"/>
        <v>0</v>
      </c>
      <c r="AN190" s="19">
        <f t="shared" si="59"/>
        <v>0</v>
      </c>
      <c r="AO190" s="19">
        <f t="shared" si="48"/>
        <v>5.2631578947368416</v>
      </c>
      <c r="AP190" s="19">
        <f t="shared" si="49"/>
        <v>0</v>
      </c>
      <c r="AQ190" s="19">
        <f t="shared" si="50"/>
        <v>0</v>
      </c>
      <c r="AR190" s="19">
        <f t="shared" si="51"/>
        <v>0</v>
      </c>
      <c r="AS190" s="19">
        <f t="shared" si="52"/>
        <v>0</v>
      </c>
      <c r="AT190" s="19">
        <f t="shared" si="53"/>
        <v>0</v>
      </c>
      <c r="AU190" s="19">
        <f t="shared" si="54"/>
        <v>0</v>
      </c>
      <c r="AV190" s="19">
        <f t="shared" si="55"/>
        <v>0</v>
      </c>
      <c r="AW190" s="19">
        <f t="shared" si="56"/>
        <v>0</v>
      </c>
      <c r="AX190" s="19">
        <f t="shared" si="60"/>
        <v>0</v>
      </c>
      <c r="AY190" s="19">
        <f t="shared" si="61"/>
        <v>0</v>
      </c>
      <c r="AZ190" s="19">
        <f t="shared" si="62"/>
        <v>0</v>
      </c>
      <c r="BA190" s="19">
        <f t="shared" si="57"/>
        <v>0</v>
      </c>
      <c r="BB190" s="19">
        <f t="shared" si="58"/>
        <v>0</v>
      </c>
    </row>
    <row r="191" spans="1:54" s="20" customFormat="1" x14ac:dyDescent="0.25">
      <c r="A191" s="18" t="s">
        <v>47</v>
      </c>
      <c r="B191" s="18" t="s">
        <v>84</v>
      </c>
      <c r="C191" s="18" t="s">
        <v>773</v>
      </c>
      <c r="D191" s="18" t="s">
        <v>762</v>
      </c>
      <c r="E191" s="18" t="str">
        <f t="shared" si="42"/>
        <v>Non-Synonymous</v>
      </c>
      <c r="F191" s="18" t="s">
        <v>85</v>
      </c>
      <c r="G191" s="18">
        <v>2</v>
      </c>
      <c r="H191" s="19">
        <v>1.2820512820512819</v>
      </c>
      <c r="I191" s="18">
        <v>0</v>
      </c>
      <c r="J191" s="18">
        <v>0</v>
      </c>
      <c r="K191" s="18">
        <v>0</v>
      </c>
      <c r="L191" s="18">
        <v>2</v>
      </c>
      <c r="M191" s="18">
        <v>0</v>
      </c>
      <c r="N191" s="19">
        <v>0</v>
      </c>
      <c r="O191" s="19">
        <v>0</v>
      </c>
      <c r="P191" s="19">
        <v>0</v>
      </c>
      <c r="Q191" s="19">
        <v>3.3898305084745761</v>
      </c>
      <c r="R191" s="19">
        <v>0</v>
      </c>
      <c r="S191" s="18">
        <f t="shared" si="43"/>
        <v>0</v>
      </c>
      <c r="T191" s="18">
        <f t="shared" si="44"/>
        <v>2</v>
      </c>
      <c r="U191" s="18">
        <f t="shared" si="45"/>
        <v>0</v>
      </c>
      <c r="V191" s="18">
        <f t="shared" si="46"/>
        <v>3.3333333333333335</v>
      </c>
      <c r="W191" s="18">
        <v>1</v>
      </c>
      <c r="X191" s="18">
        <v>0</v>
      </c>
      <c r="Y191" s="18">
        <v>0</v>
      </c>
      <c r="Z191" s="18">
        <v>0</v>
      </c>
      <c r="AA191" s="18">
        <v>0</v>
      </c>
      <c r="AB191" s="18">
        <v>0</v>
      </c>
      <c r="AC191" s="18">
        <v>0</v>
      </c>
      <c r="AD191" s="18">
        <v>0</v>
      </c>
      <c r="AE191" s="18">
        <v>0</v>
      </c>
      <c r="AF191" s="18">
        <v>0</v>
      </c>
      <c r="AG191" s="18">
        <v>0</v>
      </c>
      <c r="AH191" s="18">
        <v>0</v>
      </c>
      <c r="AI191" s="18">
        <v>0</v>
      </c>
      <c r="AJ191" s="18">
        <v>0</v>
      </c>
      <c r="AK191" s="18">
        <v>0</v>
      </c>
      <c r="AL191" s="18">
        <v>0</v>
      </c>
      <c r="AM191" s="19">
        <f t="shared" si="47"/>
        <v>2.2222222222222223</v>
      </c>
      <c r="AN191" s="19">
        <f t="shared" si="59"/>
        <v>0</v>
      </c>
      <c r="AO191" s="19">
        <f t="shared" si="48"/>
        <v>0</v>
      </c>
      <c r="AP191" s="19">
        <f t="shared" si="49"/>
        <v>0</v>
      </c>
      <c r="AQ191" s="19">
        <f t="shared" si="50"/>
        <v>0</v>
      </c>
      <c r="AR191" s="19">
        <f t="shared" si="51"/>
        <v>0</v>
      </c>
      <c r="AS191" s="19">
        <f t="shared" si="52"/>
        <v>0</v>
      </c>
      <c r="AT191" s="19">
        <f t="shared" si="53"/>
        <v>0</v>
      </c>
      <c r="AU191" s="19">
        <f t="shared" si="54"/>
        <v>0</v>
      </c>
      <c r="AV191" s="19">
        <f t="shared" si="55"/>
        <v>0</v>
      </c>
      <c r="AW191" s="19">
        <f t="shared" si="56"/>
        <v>0</v>
      </c>
      <c r="AX191" s="19">
        <f t="shared" si="60"/>
        <v>0</v>
      </c>
      <c r="AY191" s="19">
        <f t="shared" si="61"/>
        <v>0</v>
      </c>
      <c r="AZ191" s="19">
        <f t="shared" si="62"/>
        <v>0</v>
      </c>
      <c r="BA191" s="19">
        <f t="shared" si="57"/>
        <v>0</v>
      </c>
      <c r="BB191" s="19">
        <f t="shared" si="58"/>
        <v>0</v>
      </c>
    </row>
    <row r="192" spans="1:54" s="21" customFormat="1" x14ac:dyDescent="0.25">
      <c r="A192" s="18" t="s">
        <v>47</v>
      </c>
      <c r="B192" s="18" t="s">
        <v>93</v>
      </c>
      <c r="C192" s="18" t="s">
        <v>773</v>
      </c>
      <c r="D192" s="18" t="s">
        <v>762</v>
      </c>
      <c r="E192" s="18" t="str">
        <f t="shared" si="42"/>
        <v>Non-Synonymous</v>
      </c>
      <c r="F192" s="18" t="s">
        <v>94</v>
      </c>
      <c r="G192" s="18">
        <v>1</v>
      </c>
      <c r="H192" s="19">
        <v>0.64102564102564097</v>
      </c>
      <c r="I192" s="18">
        <v>1</v>
      </c>
      <c r="J192" s="18">
        <v>0</v>
      </c>
      <c r="K192" s="18">
        <v>0</v>
      </c>
      <c r="L192" s="18">
        <v>0</v>
      </c>
      <c r="M192" s="18">
        <v>0</v>
      </c>
      <c r="N192" s="19">
        <v>1.7543859649122806</v>
      </c>
      <c r="O192" s="19">
        <v>0</v>
      </c>
      <c r="P192" s="19">
        <v>0</v>
      </c>
      <c r="Q192" s="19">
        <v>0</v>
      </c>
      <c r="R192" s="19">
        <v>0</v>
      </c>
      <c r="S192" s="18">
        <f t="shared" si="43"/>
        <v>1</v>
      </c>
      <c r="T192" s="18">
        <f t="shared" si="44"/>
        <v>0</v>
      </c>
      <c r="U192" s="18">
        <f t="shared" si="45"/>
        <v>1.0638297872340425</v>
      </c>
      <c r="V192" s="18">
        <f t="shared" si="46"/>
        <v>0</v>
      </c>
      <c r="W192" s="18">
        <v>1</v>
      </c>
      <c r="X192" s="18">
        <v>0</v>
      </c>
      <c r="Y192" s="18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9">
        <f t="shared" si="47"/>
        <v>2.2222222222222223</v>
      </c>
      <c r="AN192" s="19">
        <f t="shared" si="59"/>
        <v>0</v>
      </c>
      <c r="AO192" s="19">
        <f t="shared" si="48"/>
        <v>0</v>
      </c>
      <c r="AP192" s="19">
        <f t="shared" si="49"/>
        <v>0</v>
      </c>
      <c r="AQ192" s="19">
        <f t="shared" si="50"/>
        <v>0</v>
      </c>
      <c r="AR192" s="19">
        <f t="shared" si="51"/>
        <v>0</v>
      </c>
      <c r="AS192" s="19">
        <f t="shared" si="52"/>
        <v>0</v>
      </c>
      <c r="AT192" s="19">
        <f t="shared" si="53"/>
        <v>0</v>
      </c>
      <c r="AU192" s="19">
        <f t="shared" si="54"/>
        <v>0</v>
      </c>
      <c r="AV192" s="19">
        <f t="shared" si="55"/>
        <v>0</v>
      </c>
      <c r="AW192" s="19">
        <f t="shared" si="56"/>
        <v>0</v>
      </c>
      <c r="AX192" s="19">
        <f t="shared" si="60"/>
        <v>0</v>
      </c>
      <c r="AY192" s="19">
        <f t="shared" si="61"/>
        <v>0</v>
      </c>
      <c r="AZ192" s="19">
        <f t="shared" si="62"/>
        <v>0</v>
      </c>
      <c r="BA192" s="19">
        <f t="shared" si="57"/>
        <v>0</v>
      </c>
      <c r="BB192" s="19">
        <f t="shared" si="58"/>
        <v>0</v>
      </c>
    </row>
    <row r="193" spans="1:54" s="20" customFormat="1" x14ac:dyDescent="0.25">
      <c r="A193" s="18" t="s">
        <v>47</v>
      </c>
      <c r="B193" s="18" t="s">
        <v>50</v>
      </c>
      <c r="C193" s="18" t="s">
        <v>765</v>
      </c>
      <c r="D193" s="18" t="s">
        <v>763</v>
      </c>
      <c r="E193" s="18" t="str">
        <f t="shared" si="42"/>
        <v>Non-Synonymous</v>
      </c>
      <c r="F193" s="18" t="s">
        <v>51</v>
      </c>
      <c r="G193" s="18">
        <v>1</v>
      </c>
      <c r="H193" s="19">
        <v>0.64102564102564097</v>
      </c>
      <c r="I193" s="18">
        <v>0</v>
      </c>
      <c r="J193" s="18">
        <v>0</v>
      </c>
      <c r="K193" s="18">
        <v>0</v>
      </c>
      <c r="L193" s="18">
        <v>1</v>
      </c>
      <c r="M193" s="18">
        <v>0</v>
      </c>
      <c r="N193" s="19">
        <v>0</v>
      </c>
      <c r="O193" s="19">
        <v>0</v>
      </c>
      <c r="P193" s="19">
        <v>0</v>
      </c>
      <c r="Q193" s="19">
        <v>1.6949152542372881</v>
      </c>
      <c r="R193" s="19">
        <v>0</v>
      </c>
      <c r="S193" s="18">
        <f t="shared" si="43"/>
        <v>0</v>
      </c>
      <c r="T193" s="18">
        <f t="shared" si="44"/>
        <v>1</v>
      </c>
      <c r="U193" s="18">
        <f t="shared" si="45"/>
        <v>0</v>
      </c>
      <c r="V193" s="18">
        <f t="shared" si="46"/>
        <v>1.6666666666666667</v>
      </c>
      <c r="W193" s="18">
        <v>1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>
        <v>0</v>
      </c>
      <c r="AJ193" s="18">
        <v>0</v>
      </c>
      <c r="AK193" s="18">
        <v>0</v>
      </c>
      <c r="AL193" s="18">
        <v>0</v>
      </c>
      <c r="AM193" s="19">
        <f t="shared" si="47"/>
        <v>2.2222222222222223</v>
      </c>
      <c r="AN193" s="19">
        <f t="shared" si="59"/>
        <v>0</v>
      </c>
      <c r="AO193" s="19">
        <f t="shared" si="48"/>
        <v>0</v>
      </c>
      <c r="AP193" s="19">
        <f t="shared" si="49"/>
        <v>0</v>
      </c>
      <c r="AQ193" s="19">
        <f t="shared" si="50"/>
        <v>0</v>
      </c>
      <c r="AR193" s="19">
        <f t="shared" si="51"/>
        <v>0</v>
      </c>
      <c r="AS193" s="19">
        <f t="shared" si="52"/>
        <v>0</v>
      </c>
      <c r="AT193" s="19">
        <f t="shared" si="53"/>
        <v>0</v>
      </c>
      <c r="AU193" s="19">
        <f t="shared" si="54"/>
        <v>0</v>
      </c>
      <c r="AV193" s="19">
        <f t="shared" si="55"/>
        <v>0</v>
      </c>
      <c r="AW193" s="19">
        <f t="shared" si="56"/>
        <v>0</v>
      </c>
      <c r="AX193" s="19">
        <f t="shared" si="60"/>
        <v>0</v>
      </c>
      <c r="AY193" s="19">
        <f t="shared" si="61"/>
        <v>0</v>
      </c>
      <c r="AZ193" s="19">
        <f t="shared" si="62"/>
        <v>0</v>
      </c>
      <c r="BA193" s="19">
        <f t="shared" si="57"/>
        <v>0</v>
      </c>
      <c r="BB193" s="19">
        <f t="shared" si="58"/>
        <v>0</v>
      </c>
    </row>
    <row r="194" spans="1:54" s="21" customFormat="1" x14ac:dyDescent="0.25">
      <c r="A194" s="18" t="s">
        <v>47</v>
      </c>
      <c r="B194" s="18" t="s">
        <v>113</v>
      </c>
      <c r="C194" s="18" t="s">
        <v>773</v>
      </c>
      <c r="D194" s="18" t="s">
        <v>762</v>
      </c>
      <c r="E194" s="18" t="str">
        <f t="shared" si="42"/>
        <v>Non-Synonymous</v>
      </c>
      <c r="F194" s="18" t="s">
        <v>114</v>
      </c>
      <c r="G194" s="18">
        <v>1</v>
      </c>
      <c r="H194" s="19">
        <v>0.64102564102564097</v>
      </c>
      <c r="I194" s="18">
        <v>0</v>
      </c>
      <c r="J194" s="18">
        <v>0</v>
      </c>
      <c r="K194" s="18">
        <v>0</v>
      </c>
      <c r="L194" s="18">
        <v>1</v>
      </c>
      <c r="M194" s="18">
        <v>0</v>
      </c>
      <c r="N194" s="19">
        <v>0</v>
      </c>
      <c r="O194" s="19">
        <v>0</v>
      </c>
      <c r="P194" s="19">
        <v>0</v>
      </c>
      <c r="Q194" s="19">
        <v>1.6949152542372881</v>
      </c>
      <c r="R194" s="19">
        <v>0</v>
      </c>
      <c r="S194" s="18">
        <f t="shared" si="43"/>
        <v>0</v>
      </c>
      <c r="T194" s="18">
        <f t="shared" si="44"/>
        <v>1</v>
      </c>
      <c r="U194" s="18">
        <f t="shared" si="45"/>
        <v>0</v>
      </c>
      <c r="V194" s="18">
        <f t="shared" si="46"/>
        <v>1.6666666666666667</v>
      </c>
      <c r="W194" s="18">
        <v>1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9">
        <f t="shared" si="47"/>
        <v>2.2222222222222223</v>
      </c>
      <c r="AN194" s="19">
        <f t="shared" si="59"/>
        <v>0</v>
      </c>
      <c r="AO194" s="19">
        <f t="shared" si="48"/>
        <v>0</v>
      </c>
      <c r="AP194" s="19">
        <f t="shared" si="49"/>
        <v>0</v>
      </c>
      <c r="AQ194" s="19">
        <f t="shared" si="50"/>
        <v>0</v>
      </c>
      <c r="AR194" s="19">
        <f t="shared" si="51"/>
        <v>0</v>
      </c>
      <c r="AS194" s="19">
        <f t="shared" si="52"/>
        <v>0</v>
      </c>
      <c r="AT194" s="19">
        <f t="shared" si="53"/>
        <v>0</v>
      </c>
      <c r="AU194" s="19">
        <f t="shared" si="54"/>
        <v>0</v>
      </c>
      <c r="AV194" s="19">
        <f t="shared" si="55"/>
        <v>0</v>
      </c>
      <c r="AW194" s="19">
        <f t="shared" si="56"/>
        <v>0</v>
      </c>
      <c r="AX194" s="19">
        <f t="shared" si="60"/>
        <v>0</v>
      </c>
      <c r="AY194" s="19">
        <f t="shared" si="61"/>
        <v>0</v>
      </c>
      <c r="AZ194" s="19">
        <f t="shared" si="62"/>
        <v>0</v>
      </c>
      <c r="BA194" s="19">
        <f t="shared" si="57"/>
        <v>0</v>
      </c>
      <c r="BB194" s="19">
        <f t="shared" si="58"/>
        <v>0</v>
      </c>
    </row>
    <row r="195" spans="1:54" s="20" customFormat="1" x14ac:dyDescent="0.25">
      <c r="A195" s="18" t="s">
        <v>47</v>
      </c>
      <c r="B195" s="18" t="s">
        <v>117</v>
      </c>
      <c r="C195" s="18" t="s">
        <v>773</v>
      </c>
      <c r="D195" s="18" t="s">
        <v>762</v>
      </c>
      <c r="E195" s="18" t="str">
        <f t="shared" si="42"/>
        <v>Non-Synonymous</v>
      </c>
      <c r="F195" s="18" t="s">
        <v>118</v>
      </c>
      <c r="G195" s="18">
        <v>1</v>
      </c>
      <c r="H195" s="19">
        <v>0.64102564102564097</v>
      </c>
      <c r="I195" s="18">
        <v>0</v>
      </c>
      <c r="J195" s="18">
        <v>0</v>
      </c>
      <c r="K195" s="18">
        <v>0</v>
      </c>
      <c r="L195" s="18">
        <v>1</v>
      </c>
      <c r="M195" s="18">
        <v>0</v>
      </c>
      <c r="N195" s="19">
        <v>0</v>
      </c>
      <c r="O195" s="19">
        <v>0</v>
      </c>
      <c r="P195" s="19">
        <v>0</v>
      </c>
      <c r="Q195" s="19">
        <v>1.6949152542372881</v>
      </c>
      <c r="R195" s="19">
        <v>0</v>
      </c>
      <c r="S195" s="18">
        <f t="shared" si="43"/>
        <v>0</v>
      </c>
      <c r="T195" s="18">
        <f t="shared" si="44"/>
        <v>1</v>
      </c>
      <c r="U195" s="18">
        <f t="shared" si="45"/>
        <v>0</v>
      </c>
      <c r="V195" s="18">
        <f t="shared" si="46"/>
        <v>1.6666666666666667</v>
      </c>
      <c r="W195" s="18">
        <v>1</v>
      </c>
      <c r="X195" s="18">
        <v>0</v>
      </c>
      <c r="Y195" s="18">
        <v>0</v>
      </c>
      <c r="Z195" s="18">
        <v>0</v>
      </c>
      <c r="AA195" s="18">
        <v>0</v>
      </c>
      <c r="AB195" s="18">
        <v>0</v>
      </c>
      <c r="AC195" s="18">
        <v>0</v>
      </c>
      <c r="AD195" s="18">
        <v>0</v>
      </c>
      <c r="AE195" s="18">
        <v>0</v>
      </c>
      <c r="AF195" s="18">
        <v>1</v>
      </c>
      <c r="AG195" s="18">
        <v>0</v>
      </c>
      <c r="AH195" s="18">
        <v>0</v>
      </c>
      <c r="AI195" s="18">
        <v>0</v>
      </c>
      <c r="AJ195" s="18">
        <v>0</v>
      </c>
      <c r="AK195" s="18">
        <v>0</v>
      </c>
      <c r="AL195" s="18">
        <v>0</v>
      </c>
      <c r="AM195" s="19">
        <f t="shared" si="47"/>
        <v>2.2222222222222223</v>
      </c>
      <c r="AN195" s="19">
        <f t="shared" si="59"/>
        <v>0</v>
      </c>
      <c r="AO195" s="19">
        <f t="shared" si="48"/>
        <v>0</v>
      </c>
      <c r="AP195" s="19">
        <f t="shared" si="49"/>
        <v>0</v>
      </c>
      <c r="AQ195" s="19">
        <f t="shared" si="50"/>
        <v>0</v>
      </c>
      <c r="AR195" s="19">
        <f t="shared" si="51"/>
        <v>0</v>
      </c>
      <c r="AS195" s="19">
        <f t="shared" si="52"/>
        <v>0</v>
      </c>
      <c r="AT195" s="19">
        <f t="shared" si="53"/>
        <v>0</v>
      </c>
      <c r="AU195" s="19">
        <f t="shared" si="54"/>
        <v>0</v>
      </c>
      <c r="AV195" s="19">
        <f t="shared" si="55"/>
        <v>16.666666666666664</v>
      </c>
      <c r="AW195" s="19">
        <f t="shared" si="56"/>
        <v>0</v>
      </c>
      <c r="AX195" s="19">
        <f t="shared" si="60"/>
        <v>0</v>
      </c>
      <c r="AY195" s="19">
        <f t="shared" si="61"/>
        <v>0</v>
      </c>
      <c r="AZ195" s="19">
        <f t="shared" si="62"/>
        <v>0</v>
      </c>
      <c r="BA195" s="19">
        <f t="shared" si="57"/>
        <v>0</v>
      </c>
      <c r="BB195" s="19">
        <f t="shared" si="58"/>
        <v>0</v>
      </c>
    </row>
    <row r="196" spans="1:54" s="21" customFormat="1" x14ac:dyDescent="0.25">
      <c r="A196" s="18" t="s">
        <v>47</v>
      </c>
      <c r="B196" s="18" t="s">
        <v>120</v>
      </c>
      <c r="C196" s="18" t="s">
        <v>773</v>
      </c>
      <c r="D196" s="18" t="s">
        <v>762</v>
      </c>
      <c r="E196" s="18" t="str">
        <f t="shared" si="42"/>
        <v>Non-Synonymous</v>
      </c>
      <c r="F196" s="18" t="s">
        <v>121</v>
      </c>
      <c r="G196" s="18">
        <v>1</v>
      </c>
      <c r="H196" s="19">
        <v>0.64102564102564097</v>
      </c>
      <c r="I196" s="18">
        <v>0</v>
      </c>
      <c r="J196" s="18">
        <v>1</v>
      </c>
      <c r="K196" s="18">
        <v>0</v>
      </c>
      <c r="L196" s="18">
        <v>0</v>
      </c>
      <c r="M196" s="18">
        <v>0</v>
      </c>
      <c r="N196" s="19">
        <v>0</v>
      </c>
      <c r="O196" s="19">
        <v>2.6315789473684208</v>
      </c>
      <c r="P196" s="19">
        <v>0</v>
      </c>
      <c r="Q196" s="19">
        <v>0</v>
      </c>
      <c r="R196" s="19">
        <v>0</v>
      </c>
      <c r="S196" s="18">
        <f t="shared" si="43"/>
        <v>1</v>
      </c>
      <c r="T196" s="18">
        <f t="shared" si="44"/>
        <v>0</v>
      </c>
      <c r="U196" s="18">
        <f t="shared" si="45"/>
        <v>1.0638297872340425</v>
      </c>
      <c r="V196" s="18">
        <f t="shared" si="46"/>
        <v>0</v>
      </c>
      <c r="W196" s="18">
        <v>1</v>
      </c>
      <c r="X196" s="18">
        <v>0</v>
      </c>
      <c r="Y196" s="18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9">
        <f t="shared" si="47"/>
        <v>2.2222222222222223</v>
      </c>
      <c r="AN196" s="19">
        <f t="shared" si="59"/>
        <v>0</v>
      </c>
      <c r="AO196" s="19">
        <f t="shared" si="48"/>
        <v>0</v>
      </c>
      <c r="AP196" s="19">
        <f t="shared" si="49"/>
        <v>0</v>
      </c>
      <c r="AQ196" s="19">
        <f t="shared" si="50"/>
        <v>0</v>
      </c>
      <c r="AR196" s="19">
        <f t="shared" si="51"/>
        <v>0</v>
      </c>
      <c r="AS196" s="19">
        <f t="shared" si="52"/>
        <v>0</v>
      </c>
      <c r="AT196" s="19">
        <f t="shared" si="53"/>
        <v>0</v>
      </c>
      <c r="AU196" s="19">
        <f t="shared" si="54"/>
        <v>0</v>
      </c>
      <c r="AV196" s="19">
        <f t="shared" si="55"/>
        <v>0</v>
      </c>
      <c r="AW196" s="19">
        <f t="shared" si="56"/>
        <v>0</v>
      </c>
      <c r="AX196" s="19">
        <f t="shared" si="60"/>
        <v>0</v>
      </c>
      <c r="AY196" s="19">
        <f t="shared" si="61"/>
        <v>0</v>
      </c>
      <c r="AZ196" s="19">
        <f t="shared" si="62"/>
        <v>0</v>
      </c>
      <c r="BA196" s="19">
        <f t="shared" si="57"/>
        <v>0</v>
      </c>
      <c r="BB196" s="19">
        <f t="shared" si="58"/>
        <v>0</v>
      </c>
    </row>
    <row r="197" spans="1:54" s="20" customFormat="1" x14ac:dyDescent="0.25">
      <c r="A197" s="18" t="s">
        <v>47</v>
      </c>
      <c r="B197" s="18" t="s">
        <v>122</v>
      </c>
      <c r="C197" s="18" t="s">
        <v>765</v>
      </c>
      <c r="D197" s="18" t="s">
        <v>763</v>
      </c>
      <c r="E197" s="18" t="str">
        <f t="shared" ref="E197:E260" si="63">IF(ISBLANK(F197), "Synonymous", "Non-Synonymous")</f>
        <v>Non-Synonymous</v>
      </c>
      <c r="F197" s="18" t="s">
        <v>123</v>
      </c>
      <c r="G197" s="18">
        <v>1</v>
      </c>
      <c r="H197" s="19">
        <v>0.64102564102564097</v>
      </c>
      <c r="I197" s="18">
        <v>0</v>
      </c>
      <c r="J197" s="18">
        <v>1</v>
      </c>
      <c r="K197" s="18">
        <v>0</v>
      </c>
      <c r="L197" s="18">
        <v>0</v>
      </c>
      <c r="M197" s="18">
        <v>0</v>
      </c>
      <c r="N197" s="19">
        <v>0</v>
      </c>
      <c r="O197" s="19">
        <v>2.6315789473684208</v>
      </c>
      <c r="P197" s="19">
        <v>0</v>
      </c>
      <c r="Q197" s="19">
        <v>0</v>
      </c>
      <c r="R197" s="19">
        <v>0</v>
      </c>
      <c r="S197" s="18">
        <f t="shared" ref="S197:S260" si="64">SUM(I197:K197)</f>
        <v>1</v>
      </c>
      <c r="T197" s="18">
        <f t="shared" ref="T197:T260" si="65">SUM(L197:M197)</f>
        <v>0</v>
      </c>
      <c r="U197" s="18">
        <f t="shared" ref="U197:U260" si="66">(SUM(I197:K197)/94)*100</f>
        <v>1.0638297872340425</v>
      </c>
      <c r="V197" s="18">
        <f t="shared" ref="V197:V260" si="67">(SUM(L197:M197)/60)*100</f>
        <v>0</v>
      </c>
      <c r="W197" s="18">
        <v>1</v>
      </c>
      <c r="X197" s="18">
        <v>0</v>
      </c>
      <c r="Y197" s="18">
        <v>0</v>
      </c>
      <c r="Z197" s="18">
        <v>0</v>
      </c>
      <c r="AA197" s="18">
        <v>0</v>
      </c>
      <c r="AB197" s="18">
        <v>0</v>
      </c>
      <c r="AC197" s="18">
        <v>0</v>
      </c>
      <c r="AD197" s="18">
        <v>0</v>
      </c>
      <c r="AE197" s="18">
        <v>0</v>
      </c>
      <c r="AF197" s="18">
        <v>0</v>
      </c>
      <c r="AG197" s="18">
        <v>0</v>
      </c>
      <c r="AH197" s="18">
        <v>0</v>
      </c>
      <c r="AI197" s="18">
        <v>0</v>
      </c>
      <c r="AJ197" s="18">
        <v>0</v>
      </c>
      <c r="AK197" s="18">
        <v>0</v>
      </c>
      <c r="AL197" s="18">
        <v>0</v>
      </c>
      <c r="AM197" s="19">
        <f t="shared" ref="AM197:AM260" si="68">(W197/45)*100</f>
        <v>2.2222222222222223</v>
      </c>
      <c r="AN197" s="19">
        <f t="shared" si="59"/>
        <v>0</v>
      </c>
      <c r="AO197" s="19">
        <f t="shared" ref="AO197:AO260" si="69">(Y197/19)*100</f>
        <v>0</v>
      </c>
      <c r="AP197" s="19">
        <f t="shared" ref="AP197:AP260" si="70">(Z197/1)*100</f>
        <v>0</v>
      </c>
      <c r="AQ197" s="19">
        <f t="shared" ref="AQ197:AQ260" si="71">(AA197/59)*100</f>
        <v>0</v>
      </c>
      <c r="AR197" s="19">
        <f t="shared" ref="AR197:AR260" si="72">(AB197/7)*100</f>
        <v>0</v>
      </c>
      <c r="AS197" s="19">
        <f t="shared" ref="AS197:AS260" si="73">(AC197/1)*100</f>
        <v>0</v>
      </c>
      <c r="AT197" s="19">
        <f t="shared" ref="AT197:AT260" si="74">(AD197/1)*100</f>
        <v>0</v>
      </c>
      <c r="AU197" s="19">
        <f t="shared" ref="AU197:AU260" si="75">(AE197/3)*100</f>
        <v>0</v>
      </c>
      <c r="AV197" s="19">
        <f t="shared" ref="AV197:AV260" si="76">(AF197/6)*100</f>
        <v>0</v>
      </c>
      <c r="AW197" s="19">
        <f t="shared" ref="AW197:AW260" si="77">(AG197/5)*100</f>
        <v>0</v>
      </c>
      <c r="AX197" s="19">
        <f t="shared" si="60"/>
        <v>0</v>
      </c>
      <c r="AY197" s="19">
        <f t="shared" si="61"/>
        <v>0</v>
      </c>
      <c r="AZ197" s="19">
        <f t="shared" si="62"/>
        <v>0</v>
      </c>
      <c r="BA197" s="19">
        <f t="shared" ref="BA197:BA260" si="78">(AK197/1)*100</f>
        <v>0</v>
      </c>
      <c r="BB197" s="19">
        <f t="shared" ref="BB197:BB260" si="79">(AL197/1)*100</f>
        <v>0</v>
      </c>
    </row>
    <row r="198" spans="1:54" s="21" customFormat="1" x14ac:dyDescent="0.25">
      <c r="A198" s="18" t="s">
        <v>47</v>
      </c>
      <c r="B198" s="18" t="s">
        <v>52</v>
      </c>
      <c r="C198" s="18" t="s">
        <v>773</v>
      </c>
      <c r="D198" s="18" t="s">
        <v>762</v>
      </c>
      <c r="E198" s="18" t="str">
        <f t="shared" si="63"/>
        <v>Non-Synonymous</v>
      </c>
      <c r="F198" s="18" t="s">
        <v>53</v>
      </c>
      <c r="G198" s="18">
        <v>1</v>
      </c>
      <c r="H198" s="19">
        <v>0.64102564102564097</v>
      </c>
      <c r="I198" s="18">
        <v>1</v>
      </c>
      <c r="J198" s="18">
        <v>0</v>
      </c>
      <c r="K198" s="18">
        <v>0</v>
      </c>
      <c r="L198" s="18">
        <v>0</v>
      </c>
      <c r="M198" s="18">
        <v>0</v>
      </c>
      <c r="N198" s="19">
        <v>1.7543859649122806</v>
      </c>
      <c r="O198" s="19">
        <v>0</v>
      </c>
      <c r="P198" s="19">
        <v>0</v>
      </c>
      <c r="Q198" s="19">
        <v>0</v>
      </c>
      <c r="R198" s="19">
        <v>0</v>
      </c>
      <c r="S198" s="18">
        <f t="shared" si="64"/>
        <v>1</v>
      </c>
      <c r="T198" s="18">
        <f t="shared" si="65"/>
        <v>0</v>
      </c>
      <c r="U198" s="18">
        <f t="shared" si="66"/>
        <v>1.0638297872340425</v>
      </c>
      <c r="V198" s="18">
        <f t="shared" si="67"/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1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9">
        <f t="shared" si="68"/>
        <v>0</v>
      </c>
      <c r="AN198" s="19">
        <f t="shared" ref="AN198:AN261" si="80">(X198/3)*100</f>
        <v>0</v>
      </c>
      <c r="AO198" s="19">
        <f t="shared" si="69"/>
        <v>0</v>
      </c>
      <c r="AP198" s="19">
        <f t="shared" si="70"/>
        <v>0</v>
      </c>
      <c r="AQ198" s="19">
        <f t="shared" si="71"/>
        <v>0</v>
      </c>
      <c r="AR198" s="19">
        <f t="shared" si="72"/>
        <v>14.285714285714285</v>
      </c>
      <c r="AS198" s="19">
        <f t="shared" si="73"/>
        <v>0</v>
      </c>
      <c r="AT198" s="19">
        <f t="shared" si="74"/>
        <v>0</v>
      </c>
      <c r="AU198" s="19">
        <f t="shared" si="75"/>
        <v>0</v>
      </c>
      <c r="AV198" s="19">
        <f t="shared" si="76"/>
        <v>0</v>
      </c>
      <c r="AW198" s="19">
        <f t="shared" si="77"/>
        <v>0</v>
      </c>
      <c r="AX198" s="19">
        <f t="shared" ref="AX198:AX261" si="81">(AH198/1)*100</f>
        <v>0</v>
      </c>
      <c r="AY198" s="19">
        <f t="shared" ref="AY198:AY261" si="82">(AI198/1)*100</f>
        <v>0</v>
      </c>
      <c r="AZ198" s="19">
        <f t="shared" ref="AZ198:AZ261" si="83">(AJ198/2)*100</f>
        <v>0</v>
      </c>
      <c r="BA198" s="19">
        <f t="shared" si="78"/>
        <v>0</v>
      </c>
      <c r="BB198" s="19">
        <f t="shared" si="79"/>
        <v>0</v>
      </c>
    </row>
    <row r="199" spans="1:54" s="21" customFormat="1" x14ac:dyDescent="0.25">
      <c r="A199" s="18" t="s">
        <v>47</v>
      </c>
      <c r="B199" s="18" t="s">
        <v>127</v>
      </c>
      <c r="C199" s="18" t="s">
        <v>765</v>
      </c>
      <c r="D199" s="18" t="s">
        <v>763</v>
      </c>
      <c r="E199" s="18" t="str">
        <f t="shared" si="63"/>
        <v>Non-Synonymous</v>
      </c>
      <c r="F199" s="18" t="s">
        <v>128</v>
      </c>
      <c r="G199" s="18">
        <v>45</v>
      </c>
      <c r="H199" s="19">
        <v>28.846153846153843</v>
      </c>
      <c r="I199" s="18">
        <v>0</v>
      </c>
      <c r="J199" s="18">
        <v>0</v>
      </c>
      <c r="K199" s="18">
        <v>0</v>
      </c>
      <c r="L199" s="18">
        <v>45</v>
      </c>
      <c r="M199" s="18">
        <v>0</v>
      </c>
      <c r="N199" s="19">
        <v>0</v>
      </c>
      <c r="O199" s="19">
        <v>0</v>
      </c>
      <c r="P199" s="19">
        <v>0</v>
      </c>
      <c r="Q199" s="19">
        <v>76.271186440677965</v>
      </c>
      <c r="R199" s="19">
        <v>0</v>
      </c>
      <c r="S199" s="18">
        <f t="shared" si="64"/>
        <v>0</v>
      </c>
      <c r="T199" s="18">
        <f t="shared" si="65"/>
        <v>45</v>
      </c>
      <c r="U199" s="18">
        <f t="shared" si="66"/>
        <v>0</v>
      </c>
      <c r="V199" s="18">
        <f t="shared" si="67"/>
        <v>75</v>
      </c>
      <c r="W199" s="18">
        <v>0</v>
      </c>
      <c r="X199" s="18">
        <v>0</v>
      </c>
      <c r="Y199" s="18">
        <v>0</v>
      </c>
      <c r="Z199" s="18">
        <v>0</v>
      </c>
      <c r="AA199" s="18">
        <v>0</v>
      </c>
      <c r="AB199" s="18">
        <v>1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8">
        <v>0</v>
      </c>
      <c r="AJ199" s="18">
        <v>0</v>
      </c>
      <c r="AK199" s="18">
        <v>0</v>
      </c>
      <c r="AL199" s="18">
        <v>0</v>
      </c>
      <c r="AM199" s="19">
        <f t="shared" si="68"/>
        <v>0</v>
      </c>
      <c r="AN199" s="19">
        <f t="shared" si="80"/>
        <v>0</v>
      </c>
      <c r="AO199" s="19">
        <f t="shared" si="69"/>
        <v>0</v>
      </c>
      <c r="AP199" s="19">
        <f t="shared" si="70"/>
        <v>0</v>
      </c>
      <c r="AQ199" s="19">
        <f t="shared" si="71"/>
        <v>0</v>
      </c>
      <c r="AR199" s="19">
        <f t="shared" si="72"/>
        <v>14.285714285714285</v>
      </c>
      <c r="AS199" s="19">
        <f t="shared" si="73"/>
        <v>0</v>
      </c>
      <c r="AT199" s="19">
        <f t="shared" si="74"/>
        <v>0</v>
      </c>
      <c r="AU199" s="19">
        <f t="shared" si="75"/>
        <v>0</v>
      </c>
      <c r="AV199" s="19">
        <f t="shared" si="76"/>
        <v>0</v>
      </c>
      <c r="AW199" s="19">
        <f t="shared" si="77"/>
        <v>0</v>
      </c>
      <c r="AX199" s="19">
        <f t="shared" si="81"/>
        <v>0</v>
      </c>
      <c r="AY199" s="19">
        <f t="shared" si="82"/>
        <v>0</v>
      </c>
      <c r="AZ199" s="19">
        <f t="shared" si="83"/>
        <v>0</v>
      </c>
      <c r="BA199" s="19">
        <f t="shared" si="78"/>
        <v>0</v>
      </c>
      <c r="BB199" s="19">
        <f t="shared" si="79"/>
        <v>0</v>
      </c>
    </row>
    <row r="200" spans="1:54" s="21" customFormat="1" x14ac:dyDescent="0.25">
      <c r="A200" s="18" t="s">
        <v>47</v>
      </c>
      <c r="B200" s="18" t="s">
        <v>129</v>
      </c>
      <c r="C200" s="18" t="s">
        <v>765</v>
      </c>
      <c r="D200" s="18" t="s">
        <v>763</v>
      </c>
      <c r="E200" s="18" t="str">
        <f t="shared" si="63"/>
        <v>Synonymous</v>
      </c>
      <c r="F200" s="18"/>
      <c r="G200" s="18">
        <v>1</v>
      </c>
      <c r="H200" s="19">
        <v>0.64102564102564097</v>
      </c>
      <c r="I200" s="18">
        <v>1</v>
      </c>
      <c r="J200" s="18">
        <v>0</v>
      </c>
      <c r="K200" s="18">
        <v>0</v>
      </c>
      <c r="L200" s="18">
        <v>0</v>
      </c>
      <c r="M200" s="18">
        <v>0</v>
      </c>
      <c r="N200" s="19">
        <v>1.7543859649122806</v>
      </c>
      <c r="O200" s="19">
        <v>0</v>
      </c>
      <c r="P200" s="19">
        <v>0</v>
      </c>
      <c r="Q200" s="19">
        <v>0</v>
      </c>
      <c r="R200" s="19">
        <v>0</v>
      </c>
      <c r="S200" s="18">
        <f t="shared" si="64"/>
        <v>1</v>
      </c>
      <c r="T200" s="18">
        <f t="shared" si="65"/>
        <v>0</v>
      </c>
      <c r="U200" s="18">
        <f t="shared" si="66"/>
        <v>1.0638297872340425</v>
      </c>
      <c r="V200" s="18">
        <f t="shared" si="67"/>
        <v>0</v>
      </c>
      <c r="W200" s="18">
        <v>1</v>
      </c>
      <c r="X200" s="18">
        <v>0</v>
      </c>
      <c r="Y200" s="18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9">
        <f t="shared" si="68"/>
        <v>2.2222222222222223</v>
      </c>
      <c r="AN200" s="19">
        <f t="shared" si="80"/>
        <v>0</v>
      </c>
      <c r="AO200" s="19">
        <f t="shared" si="69"/>
        <v>0</v>
      </c>
      <c r="AP200" s="19">
        <f t="shared" si="70"/>
        <v>0</v>
      </c>
      <c r="AQ200" s="19">
        <f t="shared" si="71"/>
        <v>0</v>
      </c>
      <c r="AR200" s="19">
        <f t="shared" si="72"/>
        <v>0</v>
      </c>
      <c r="AS200" s="19">
        <f t="shared" si="73"/>
        <v>0</v>
      </c>
      <c r="AT200" s="19">
        <f t="shared" si="74"/>
        <v>0</v>
      </c>
      <c r="AU200" s="19">
        <f t="shared" si="75"/>
        <v>0</v>
      </c>
      <c r="AV200" s="19">
        <f t="shared" si="76"/>
        <v>0</v>
      </c>
      <c r="AW200" s="19">
        <f t="shared" si="77"/>
        <v>0</v>
      </c>
      <c r="AX200" s="19">
        <f t="shared" si="81"/>
        <v>0</v>
      </c>
      <c r="AY200" s="19">
        <f t="shared" si="82"/>
        <v>0</v>
      </c>
      <c r="AZ200" s="19">
        <f t="shared" si="83"/>
        <v>0</v>
      </c>
      <c r="BA200" s="19">
        <f t="shared" si="78"/>
        <v>0</v>
      </c>
      <c r="BB200" s="19">
        <f t="shared" si="79"/>
        <v>0</v>
      </c>
    </row>
    <row r="201" spans="1:54" s="20" customFormat="1" x14ac:dyDescent="0.25">
      <c r="A201" s="18" t="s">
        <v>47</v>
      </c>
      <c r="B201" s="18" t="s">
        <v>132</v>
      </c>
      <c r="C201" s="18" t="s">
        <v>773</v>
      </c>
      <c r="D201" s="18" t="s">
        <v>762</v>
      </c>
      <c r="E201" s="18" t="str">
        <f t="shared" si="63"/>
        <v>Synonymous</v>
      </c>
      <c r="F201" s="18"/>
      <c r="G201" s="18">
        <v>8</v>
      </c>
      <c r="H201" s="19">
        <v>5.1282051282051277</v>
      </c>
      <c r="I201" s="18">
        <v>0</v>
      </c>
      <c r="J201" s="18">
        <v>8</v>
      </c>
      <c r="K201" s="18">
        <v>0</v>
      </c>
      <c r="L201" s="18">
        <v>0</v>
      </c>
      <c r="M201" s="18">
        <v>0</v>
      </c>
      <c r="N201" s="19">
        <v>0</v>
      </c>
      <c r="O201" s="19">
        <v>21.052631578947366</v>
      </c>
      <c r="P201" s="19">
        <v>0</v>
      </c>
      <c r="Q201" s="19">
        <v>0</v>
      </c>
      <c r="R201" s="19">
        <v>0</v>
      </c>
      <c r="S201" s="18">
        <f t="shared" si="64"/>
        <v>8</v>
      </c>
      <c r="T201" s="18">
        <f t="shared" si="65"/>
        <v>0</v>
      </c>
      <c r="U201" s="18">
        <f t="shared" si="66"/>
        <v>8.5106382978723403</v>
      </c>
      <c r="V201" s="18">
        <f t="shared" si="67"/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1</v>
      </c>
      <c r="AB201" s="18">
        <v>0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0</v>
      </c>
      <c r="AJ201" s="18">
        <v>0</v>
      </c>
      <c r="AK201" s="18">
        <v>0</v>
      </c>
      <c r="AL201" s="18">
        <v>0</v>
      </c>
      <c r="AM201" s="19">
        <f t="shared" si="68"/>
        <v>0</v>
      </c>
      <c r="AN201" s="19">
        <f t="shared" si="80"/>
        <v>0</v>
      </c>
      <c r="AO201" s="19">
        <f t="shared" si="69"/>
        <v>0</v>
      </c>
      <c r="AP201" s="19">
        <f t="shared" si="70"/>
        <v>0</v>
      </c>
      <c r="AQ201" s="19">
        <f t="shared" si="71"/>
        <v>1.6949152542372881</v>
      </c>
      <c r="AR201" s="19">
        <f t="shared" si="72"/>
        <v>0</v>
      </c>
      <c r="AS201" s="19">
        <f t="shared" si="73"/>
        <v>0</v>
      </c>
      <c r="AT201" s="19">
        <f t="shared" si="74"/>
        <v>0</v>
      </c>
      <c r="AU201" s="19">
        <f t="shared" si="75"/>
        <v>0</v>
      </c>
      <c r="AV201" s="19">
        <f t="shared" si="76"/>
        <v>0</v>
      </c>
      <c r="AW201" s="19">
        <f t="shared" si="77"/>
        <v>0</v>
      </c>
      <c r="AX201" s="19">
        <f t="shared" si="81"/>
        <v>0</v>
      </c>
      <c r="AY201" s="19">
        <f t="shared" si="82"/>
        <v>0</v>
      </c>
      <c r="AZ201" s="19">
        <f t="shared" si="83"/>
        <v>0</v>
      </c>
      <c r="BA201" s="19">
        <f t="shared" si="78"/>
        <v>0</v>
      </c>
      <c r="BB201" s="19">
        <f t="shared" si="79"/>
        <v>0</v>
      </c>
    </row>
    <row r="202" spans="1:54" s="20" customFormat="1" x14ac:dyDescent="0.25">
      <c r="A202" s="18" t="s">
        <v>47</v>
      </c>
      <c r="B202" s="18" t="s">
        <v>136</v>
      </c>
      <c r="C202" s="18" t="s">
        <v>765</v>
      </c>
      <c r="D202" s="18" t="s">
        <v>763</v>
      </c>
      <c r="E202" s="18" t="str">
        <f t="shared" si="63"/>
        <v>Non-Synonymous</v>
      </c>
      <c r="F202" s="18" t="s">
        <v>137</v>
      </c>
      <c r="G202" s="18">
        <v>3</v>
      </c>
      <c r="H202" s="19">
        <v>1.9230769230769231</v>
      </c>
      <c r="I202" s="18">
        <v>0</v>
      </c>
      <c r="J202" s="18">
        <v>0</v>
      </c>
      <c r="K202" s="18">
        <v>0</v>
      </c>
      <c r="L202" s="18">
        <v>3</v>
      </c>
      <c r="M202" s="18">
        <v>0</v>
      </c>
      <c r="N202" s="19">
        <v>0</v>
      </c>
      <c r="O202" s="19">
        <v>0</v>
      </c>
      <c r="P202" s="19">
        <v>0</v>
      </c>
      <c r="Q202" s="19">
        <v>5.0847457627118651</v>
      </c>
      <c r="R202" s="19">
        <v>0</v>
      </c>
      <c r="S202" s="18">
        <f t="shared" si="64"/>
        <v>0</v>
      </c>
      <c r="T202" s="18">
        <f t="shared" si="65"/>
        <v>3</v>
      </c>
      <c r="U202" s="18">
        <f t="shared" si="66"/>
        <v>0</v>
      </c>
      <c r="V202" s="18">
        <f t="shared" si="67"/>
        <v>5</v>
      </c>
      <c r="W202" s="18">
        <v>0</v>
      </c>
      <c r="X202" s="18">
        <v>0</v>
      </c>
      <c r="Y202" s="18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1</v>
      </c>
      <c r="AI202" s="18">
        <v>0</v>
      </c>
      <c r="AJ202" s="18">
        <v>0</v>
      </c>
      <c r="AK202" s="18">
        <v>0</v>
      </c>
      <c r="AL202" s="18">
        <v>0</v>
      </c>
      <c r="AM202" s="19">
        <f t="shared" si="68"/>
        <v>0</v>
      </c>
      <c r="AN202" s="19">
        <f t="shared" si="80"/>
        <v>0</v>
      </c>
      <c r="AO202" s="19">
        <f t="shared" si="69"/>
        <v>0</v>
      </c>
      <c r="AP202" s="19">
        <f t="shared" si="70"/>
        <v>0</v>
      </c>
      <c r="AQ202" s="19">
        <f t="shared" si="71"/>
        <v>0</v>
      </c>
      <c r="AR202" s="19">
        <f t="shared" si="72"/>
        <v>0</v>
      </c>
      <c r="AS202" s="19">
        <f t="shared" si="73"/>
        <v>0</v>
      </c>
      <c r="AT202" s="19">
        <f t="shared" si="74"/>
        <v>0</v>
      </c>
      <c r="AU202" s="19">
        <f t="shared" si="75"/>
        <v>0</v>
      </c>
      <c r="AV202" s="19">
        <f t="shared" si="76"/>
        <v>0</v>
      </c>
      <c r="AW202" s="19">
        <f t="shared" si="77"/>
        <v>0</v>
      </c>
      <c r="AX202" s="19">
        <f t="shared" si="81"/>
        <v>100</v>
      </c>
      <c r="AY202" s="19">
        <f t="shared" si="82"/>
        <v>0</v>
      </c>
      <c r="AZ202" s="19">
        <f t="shared" si="83"/>
        <v>0</v>
      </c>
      <c r="BA202" s="19">
        <f t="shared" si="78"/>
        <v>0</v>
      </c>
      <c r="BB202" s="19">
        <f t="shared" si="79"/>
        <v>0</v>
      </c>
    </row>
    <row r="203" spans="1:54" s="20" customFormat="1" x14ac:dyDescent="0.25">
      <c r="A203" s="18" t="s">
        <v>47</v>
      </c>
      <c r="B203" s="18" t="s">
        <v>142</v>
      </c>
      <c r="C203" s="18" t="s">
        <v>765</v>
      </c>
      <c r="D203" s="18" t="s">
        <v>763</v>
      </c>
      <c r="E203" s="18" t="str">
        <f t="shared" si="63"/>
        <v>Non-Synonymous</v>
      </c>
      <c r="F203" s="18" t="s">
        <v>143</v>
      </c>
      <c r="G203" s="18">
        <v>1</v>
      </c>
      <c r="H203" s="19">
        <v>0.64102564102564097</v>
      </c>
      <c r="I203" s="18">
        <v>1</v>
      </c>
      <c r="J203" s="18">
        <v>0</v>
      </c>
      <c r="K203" s="18">
        <v>0</v>
      </c>
      <c r="L203" s="18">
        <v>0</v>
      </c>
      <c r="M203" s="18">
        <v>0</v>
      </c>
      <c r="N203" s="19">
        <v>1.7543859649122806</v>
      </c>
      <c r="O203" s="19">
        <v>0</v>
      </c>
      <c r="P203" s="19">
        <v>0</v>
      </c>
      <c r="Q203" s="19">
        <v>0</v>
      </c>
      <c r="R203" s="19">
        <v>0</v>
      </c>
      <c r="S203" s="18">
        <f t="shared" si="64"/>
        <v>1</v>
      </c>
      <c r="T203" s="18">
        <f t="shared" si="65"/>
        <v>0</v>
      </c>
      <c r="U203" s="18">
        <f t="shared" si="66"/>
        <v>1.0638297872340425</v>
      </c>
      <c r="V203" s="18">
        <f t="shared" si="67"/>
        <v>0</v>
      </c>
      <c r="W203" s="18">
        <v>1</v>
      </c>
      <c r="X203" s="18">
        <v>0</v>
      </c>
      <c r="Y203" s="18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8">
        <v>0</v>
      </c>
      <c r="AG203" s="18">
        <v>0</v>
      </c>
      <c r="AH203" s="18">
        <v>0</v>
      </c>
      <c r="AI203" s="18">
        <v>0</v>
      </c>
      <c r="AJ203" s="18">
        <v>0</v>
      </c>
      <c r="AK203" s="18">
        <v>0</v>
      </c>
      <c r="AL203" s="18">
        <v>0</v>
      </c>
      <c r="AM203" s="19">
        <f t="shared" si="68"/>
        <v>2.2222222222222223</v>
      </c>
      <c r="AN203" s="19">
        <f t="shared" si="80"/>
        <v>0</v>
      </c>
      <c r="AO203" s="19">
        <f t="shared" si="69"/>
        <v>0</v>
      </c>
      <c r="AP203" s="19">
        <f t="shared" si="70"/>
        <v>0</v>
      </c>
      <c r="AQ203" s="19">
        <f t="shared" si="71"/>
        <v>0</v>
      </c>
      <c r="AR203" s="19">
        <f t="shared" si="72"/>
        <v>0</v>
      </c>
      <c r="AS203" s="19">
        <f t="shared" si="73"/>
        <v>0</v>
      </c>
      <c r="AT203" s="19">
        <f t="shared" si="74"/>
        <v>0</v>
      </c>
      <c r="AU203" s="19">
        <f t="shared" si="75"/>
        <v>0</v>
      </c>
      <c r="AV203" s="19">
        <f t="shared" si="76"/>
        <v>0</v>
      </c>
      <c r="AW203" s="19">
        <f t="shared" si="77"/>
        <v>0</v>
      </c>
      <c r="AX203" s="19">
        <f t="shared" si="81"/>
        <v>0</v>
      </c>
      <c r="AY203" s="19">
        <f t="shared" si="82"/>
        <v>0</v>
      </c>
      <c r="AZ203" s="19">
        <f t="shared" si="83"/>
        <v>0</v>
      </c>
      <c r="BA203" s="19">
        <f t="shared" si="78"/>
        <v>0</v>
      </c>
      <c r="BB203" s="19">
        <f t="shared" si="79"/>
        <v>0</v>
      </c>
    </row>
    <row r="204" spans="1:54" s="21" customFormat="1" x14ac:dyDescent="0.25">
      <c r="A204" s="18" t="s">
        <v>47</v>
      </c>
      <c r="B204" s="18" t="s">
        <v>148</v>
      </c>
      <c r="C204" s="18" t="s">
        <v>770</v>
      </c>
      <c r="D204" s="18" t="s">
        <v>763</v>
      </c>
      <c r="E204" s="18" t="str">
        <f t="shared" si="63"/>
        <v>Non-Synonymous</v>
      </c>
      <c r="F204" s="18" t="s">
        <v>149</v>
      </c>
      <c r="G204" s="18">
        <v>2</v>
      </c>
      <c r="H204" s="19">
        <v>1.2820512820512819</v>
      </c>
      <c r="I204" s="18">
        <v>0</v>
      </c>
      <c r="J204" s="18">
        <v>2</v>
      </c>
      <c r="K204" s="18">
        <v>0</v>
      </c>
      <c r="L204" s="18">
        <v>0</v>
      </c>
      <c r="M204" s="18">
        <v>0</v>
      </c>
      <c r="N204" s="19">
        <v>0</v>
      </c>
      <c r="O204" s="19">
        <v>5.2631578947368416</v>
      </c>
      <c r="P204" s="19">
        <v>0</v>
      </c>
      <c r="Q204" s="19">
        <v>0</v>
      </c>
      <c r="R204" s="19">
        <v>0</v>
      </c>
      <c r="S204" s="18">
        <f t="shared" si="64"/>
        <v>2</v>
      </c>
      <c r="T204" s="18">
        <f t="shared" si="65"/>
        <v>0</v>
      </c>
      <c r="U204" s="18">
        <f t="shared" si="66"/>
        <v>2.1276595744680851</v>
      </c>
      <c r="V204" s="18">
        <f t="shared" si="67"/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48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9">
        <f t="shared" si="68"/>
        <v>0</v>
      </c>
      <c r="AN204" s="19">
        <f t="shared" si="80"/>
        <v>0</v>
      </c>
      <c r="AO204" s="19">
        <f t="shared" si="69"/>
        <v>0</v>
      </c>
      <c r="AP204" s="19">
        <f t="shared" si="70"/>
        <v>0</v>
      </c>
      <c r="AQ204" s="19">
        <f t="shared" si="71"/>
        <v>81.355932203389841</v>
      </c>
      <c r="AR204" s="19">
        <f t="shared" si="72"/>
        <v>0</v>
      </c>
      <c r="AS204" s="19">
        <f t="shared" si="73"/>
        <v>0</v>
      </c>
      <c r="AT204" s="19">
        <f t="shared" si="74"/>
        <v>0</v>
      </c>
      <c r="AU204" s="19">
        <f t="shared" si="75"/>
        <v>0</v>
      </c>
      <c r="AV204" s="19">
        <f t="shared" si="76"/>
        <v>0</v>
      </c>
      <c r="AW204" s="19">
        <f t="shared" si="77"/>
        <v>0</v>
      </c>
      <c r="AX204" s="19">
        <f t="shared" si="81"/>
        <v>0</v>
      </c>
      <c r="AY204" s="19">
        <f t="shared" si="82"/>
        <v>0</v>
      </c>
      <c r="AZ204" s="19">
        <f t="shared" si="83"/>
        <v>0</v>
      </c>
      <c r="BA204" s="19">
        <f t="shared" si="78"/>
        <v>0</v>
      </c>
      <c r="BB204" s="19">
        <f t="shared" si="79"/>
        <v>0</v>
      </c>
    </row>
    <row r="205" spans="1:54" s="20" customFormat="1" x14ac:dyDescent="0.25">
      <c r="A205" s="18" t="s">
        <v>47</v>
      </c>
      <c r="B205" s="18" t="s">
        <v>156</v>
      </c>
      <c r="C205" s="18" t="s">
        <v>765</v>
      </c>
      <c r="D205" s="18" t="s">
        <v>763</v>
      </c>
      <c r="E205" s="18" t="str">
        <f t="shared" si="63"/>
        <v>Non-Synonymous</v>
      </c>
      <c r="F205" s="18" t="s">
        <v>157</v>
      </c>
      <c r="G205" s="18">
        <v>1</v>
      </c>
      <c r="H205" s="19">
        <v>0.64102564102564097</v>
      </c>
      <c r="I205" s="18">
        <v>1</v>
      </c>
      <c r="J205" s="18">
        <v>0</v>
      </c>
      <c r="K205" s="18">
        <v>0</v>
      </c>
      <c r="L205" s="18">
        <v>0</v>
      </c>
      <c r="M205" s="18">
        <v>0</v>
      </c>
      <c r="N205" s="19">
        <v>1.7543859649122806</v>
      </c>
      <c r="O205" s="19">
        <v>0</v>
      </c>
      <c r="P205" s="19">
        <v>0</v>
      </c>
      <c r="Q205" s="19">
        <v>0</v>
      </c>
      <c r="R205" s="19">
        <v>0</v>
      </c>
      <c r="S205" s="18">
        <f t="shared" si="64"/>
        <v>1</v>
      </c>
      <c r="T205" s="18">
        <f t="shared" si="65"/>
        <v>0</v>
      </c>
      <c r="U205" s="18">
        <f t="shared" si="66"/>
        <v>1.0638297872340425</v>
      </c>
      <c r="V205" s="18">
        <f t="shared" si="67"/>
        <v>0</v>
      </c>
      <c r="W205" s="18">
        <v>0</v>
      </c>
      <c r="X205" s="18">
        <v>0</v>
      </c>
      <c r="Y205" s="18">
        <v>0</v>
      </c>
      <c r="Z205" s="18">
        <v>0</v>
      </c>
      <c r="AA205" s="18">
        <v>0</v>
      </c>
      <c r="AB205" s="18">
        <v>1</v>
      </c>
      <c r="AC205" s="18">
        <v>0</v>
      </c>
      <c r="AD205" s="18">
        <v>0</v>
      </c>
      <c r="AE205" s="18">
        <v>0</v>
      </c>
      <c r="AF205" s="18">
        <v>0</v>
      </c>
      <c r="AG205" s="18">
        <v>0</v>
      </c>
      <c r="AH205" s="18">
        <v>0</v>
      </c>
      <c r="AI205" s="18">
        <v>0</v>
      </c>
      <c r="AJ205" s="18">
        <v>0</v>
      </c>
      <c r="AK205" s="18">
        <v>0</v>
      </c>
      <c r="AL205" s="18">
        <v>0</v>
      </c>
      <c r="AM205" s="19">
        <f t="shared" si="68"/>
        <v>0</v>
      </c>
      <c r="AN205" s="19">
        <f t="shared" si="80"/>
        <v>0</v>
      </c>
      <c r="AO205" s="19">
        <f t="shared" si="69"/>
        <v>0</v>
      </c>
      <c r="AP205" s="19">
        <f t="shared" si="70"/>
        <v>0</v>
      </c>
      <c r="AQ205" s="19">
        <f t="shared" si="71"/>
        <v>0</v>
      </c>
      <c r="AR205" s="19">
        <f t="shared" si="72"/>
        <v>14.285714285714285</v>
      </c>
      <c r="AS205" s="19">
        <f t="shared" si="73"/>
        <v>0</v>
      </c>
      <c r="AT205" s="19">
        <f t="shared" si="74"/>
        <v>0</v>
      </c>
      <c r="AU205" s="19">
        <f t="shared" si="75"/>
        <v>0</v>
      </c>
      <c r="AV205" s="19">
        <f t="shared" si="76"/>
        <v>0</v>
      </c>
      <c r="AW205" s="19">
        <f t="shared" si="77"/>
        <v>0</v>
      </c>
      <c r="AX205" s="19">
        <f t="shared" si="81"/>
        <v>0</v>
      </c>
      <c r="AY205" s="19">
        <f t="shared" si="82"/>
        <v>0</v>
      </c>
      <c r="AZ205" s="19">
        <f t="shared" si="83"/>
        <v>0</v>
      </c>
      <c r="BA205" s="19">
        <f t="shared" si="78"/>
        <v>0</v>
      </c>
      <c r="BB205" s="19">
        <f t="shared" si="79"/>
        <v>0</v>
      </c>
    </row>
    <row r="206" spans="1:54" s="20" customFormat="1" x14ac:dyDescent="0.25">
      <c r="A206" s="18" t="s">
        <v>47</v>
      </c>
      <c r="B206" s="18" t="s">
        <v>160</v>
      </c>
      <c r="C206" s="18" t="s">
        <v>765</v>
      </c>
      <c r="D206" s="18" t="s">
        <v>763</v>
      </c>
      <c r="E206" s="18" t="str">
        <f t="shared" si="63"/>
        <v>Synonymous</v>
      </c>
      <c r="F206" s="18"/>
      <c r="G206" s="18">
        <v>2</v>
      </c>
      <c r="H206" s="19">
        <v>1.2820512820512819</v>
      </c>
      <c r="I206" s="18">
        <v>0</v>
      </c>
      <c r="J206" s="18">
        <v>0</v>
      </c>
      <c r="K206" s="18">
        <v>0</v>
      </c>
      <c r="L206" s="18">
        <v>2</v>
      </c>
      <c r="M206" s="18">
        <v>0</v>
      </c>
      <c r="N206" s="19">
        <v>0</v>
      </c>
      <c r="O206" s="19">
        <v>0</v>
      </c>
      <c r="P206" s="19">
        <v>0</v>
      </c>
      <c r="Q206" s="19">
        <v>3.3898305084745761</v>
      </c>
      <c r="R206" s="19">
        <v>0</v>
      </c>
      <c r="S206" s="18">
        <f t="shared" si="64"/>
        <v>0</v>
      </c>
      <c r="T206" s="18">
        <f t="shared" si="65"/>
        <v>2</v>
      </c>
      <c r="U206" s="18">
        <f t="shared" si="66"/>
        <v>0</v>
      </c>
      <c r="V206" s="18">
        <f t="shared" si="67"/>
        <v>3.3333333333333335</v>
      </c>
      <c r="W206" s="18">
        <v>3</v>
      </c>
      <c r="X206" s="18">
        <v>0</v>
      </c>
      <c r="Y206" s="18">
        <v>0</v>
      </c>
      <c r="Z206" s="18">
        <v>0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9">
        <f t="shared" si="68"/>
        <v>6.666666666666667</v>
      </c>
      <c r="AN206" s="19">
        <f t="shared" si="80"/>
        <v>0</v>
      </c>
      <c r="AO206" s="19">
        <f t="shared" si="69"/>
        <v>0</v>
      </c>
      <c r="AP206" s="19">
        <f t="shared" si="70"/>
        <v>0</v>
      </c>
      <c r="AQ206" s="19">
        <f t="shared" si="71"/>
        <v>0</v>
      </c>
      <c r="AR206" s="19">
        <f t="shared" si="72"/>
        <v>0</v>
      </c>
      <c r="AS206" s="19">
        <f t="shared" si="73"/>
        <v>0</v>
      </c>
      <c r="AT206" s="19">
        <f t="shared" si="74"/>
        <v>0</v>
      </c>
      <c r="AU206" s="19">
        <f t="shared" si="75"/>
        <v>0</v>
      </c>
      <c r="AV206" s="19">
        <f t="shared" si="76"/>
        <v>0</v>
      </c>
      <c r="AW206" s="19">
        <f t="shared" si="77"/>
        <v>0</v>
      </c>
      <c r="AX206" s="19">
        <f t="shared" si="81"/>
        <v>0</v>
      </c>
      <c r="AY206" s="19">
        <f t="shared" si="82"/>
        <v>0</v>
      </c>
      <c r="AZ206" s="19">
        <f t="shared" si="83"/>
        <v>0</v>
      </c>
      <c r="BA206" s="19">
        <f t="shared" si="78"/>
        <v>0</v>
      </c>
      <c r="BB206" s="19">
        <f t="shared" si="79"/>
        <v>0</v>
      </c>
    </row>
    <row r="207" spans="1:54" s="20" customFormat="1" x14ac:dyDescent="0.25">
      <c r="A207" s="18" t="s">
        <v>47</v>
      </c>
      <c r="B207" s="18" t="s">
        <v>161</v>
      </c>
      <c r="C207" s="18" t="s">
        <v>773</v>
      </c>
      <c r="D207" s="18" t="s">
        <v>762</v>
      </c>
      <c r="E207" s="18" t="str">
        <f t="shared" si="63"/>
        <v>Non-Synonymous</v>
      </c>
      <c r="F207" s="18" t="s">
        <v>162</v>
      </c>
      <c r="G207" s="18">
        <v>1</v>
      </c>
      <c r="H207" s="19">
        <v>0.64102564102564097</v>
      </c>
      <c r="I207" s="18">
        <v>1</v>
      </c>
      <c r="J207" s="18">
        <v>0</v>
      </c>
      <c r="K207" s="18">
        <v>0</v>
      </c>
      <c r="L207" s="18">
        <v>0</v>
      </c>
      <c r="M207" s="18">
        <v>0</v>
      </c>
      <c r="N207" s="19">
        <v>1.7543859649122806</v>
      </c>
      <c r="O207" s="19">
        <v>0</v>
      </c>
      <c r="P207" s="19">
        <v>0</v>
      </c>
      <c r="Q207" s="19">
        <v>0</v>
      </c>
      <c r="R207" s="19">
        <v>0</v>
      </c>
      <c r="S207" s="18">
        <f t="shared" si="64"/>
        <v>1</v>
      </c>
      <c r="T207" s="18">
        <f t="shared" si="65"/>
        <v>0</v>
      </c>
      <c r="U207" s="18">
        <f t="shared" si="66"/>
        <v>1.0638297872340425</v>
      </c>
      <c r="V207" s="18">
        <f t="shared" si="67"/>
        <v>0</v>
      </c>
      <c r="W207" s="18">
        <v>0</v>
      </c>
      <c r="X207" s="18">
        <v>0</v>
      </c>
      <c r="Y207" s="18">
        <v>0</v>
      </c>
      <c r="Z207" s="18">
        <v>0</v>
      </c>
      <c r="AA207" s="18">
        <v>0</v>
      </c>
      <c r="AB207" s="18">
        <v>2</v>
      </c>
      <c r="AC207" s="18">
        <v>0</v>
      </c>
      <c r="AD207" s="18">
        <v>0</v>
      </c>
      <c r="AE207" s="18">
        <v>0</v>
      </c>
      <c r="AF207" s="18">
        <v>0</v>
      </c>
      <c r="AG207" s="18">
        <v>0</v>
      </c>
      <c r="AH207" s="18">
        <v>0</v>
      </c>
      <c r="AI207" s="18">
        <v>0</v>
      </c>
      <c r="AJ207" s="18">
        <v>0</v>
      </c>
      <c r="AK207" s="18">
        <v>0</v>
      </c>
      <c r="AL207" s="18">
        <v>0</v>
      </c>
      <c r="AM207" s="19">
        <f t="shared" si="68"/>
        <v>0</v>
      </c>
      <c r="AN207" s="19">
        <f t="shared" si="80"/>
        <v>0</v>
      </c>
      <c r="AO207" s="19">
        <f t="shared" si="69"/>
        <v>0</v>
      </c>
      <c r="AP207" s="19">
        <f t="shared" si="70"/>
        <v>0</v>
      </c>
      <c r="AQ207" s="19">
        <f t="shared" si="71"/>
        <v>0</v>
      </c>
      <c r="AR207" s="19">
        <f t="shared" si="72"/>
        <v>28.571428571428569</v>
      </c>
      <c r="AS207" s="19">
        <f t="shared" si="73"/>
        <v>0</v>
      </c>
      <c r="AT207" s="19">
        <f t="shared" si="74"/>
        <v>0</v>
      </c>
      <c r="AU207" s="19">
        <f t="shared" si="75"/>
        <v>0</v>
      </c>
      <c r="AV207" s="19">
        <f t="shared" si="76"/>
        <v>0</v>
      </c>
      <c r="AW207" s="19">
        <f t="shared" si="77"/>
        <v>0</v>
      </c>
      <c r="AX207" s="19">
        <f t="shared" si="81"/>
        <v>0</v>
      </c>
      <c r="AY207" s="19">
        <f t="shared" si="82"/>
        <v>0</v>
      </c>
      <c r="AZ207" s="19">
        <f t="shared" si="83"/>
        <v>0</v>
      </c>
      <c r="BA207" s="19">
        <f t="shared" si="78"/>
        <v>0</v>
      </c>
      <c r="BB207" s="19">
        <f t="shared" si="79"/>
        <v>0</v>
      </c>
    </row>
    <row r="208" spans="1:54" s="20" customFormat="1" x14ac:dyDescent="0.25">
      <c r="A208" s="18" t="s">
        <v>47</v>
      </c>
      <c r="B208" s="18" t="s">
        <v>164</v>
      </c>
      <c r="C208" s="18" t="s">
        <v>773</v>
      </c>
      <c r="D208" s="18" t="s">
        <v>762</v>
      </c>
      <c r="E208" s="18" t="str">
        <f t="shared" si="63"/>
        <v>Synonymous</v>
      </c>
      <c r="F208" s="18"/>
      <c r="G208" s="18">
        <v>2</v>
      </c>
      <c r="H208" s="19">
        <v>1.2820512820512819</v>
      </c>
      <c r="I208" s="18">
        <v>2</v>
      </c>
      <c r="J208" s="18">
        <v>0</v>
      </c>
      <c r="K208" s="18">
        <v>0</v>
      </c>
      <c r="L208" s="18">
        <v>0</v>
      </c>
      <c r="M208" s="18">
        <v>0</v>
      </c>
      <c r="N208" s="19">
        <v>3.5087719298245612</v>
      </c>
      <c r="O208" s="19">
        <v>0</v>
      </c>
      <c r="P208" s="19">
        <v>0</v>
      </c>
      <c r="Q208" s="19">
        <v>0</v>
      </c>
      <c r="R208" s="19">
        <v>0</v>
      </c>
      <c r="S208" s="18">
        <f t="shared" si="64"/>
        <v>2</v>
      </c>
      <c r="T208" s="18">
        <f t="shared" si="65"/>
        <v>0</v>
      </c>
      <c r="U208" s="18">
        <f t="shared" si="66"/>
        <v>2.1276595744680851</v>
      </c>
      <c r="V208" s="18">
        <f t="shared" si="67"/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1</v>
      </c>
      <c r="AI208" s="18">
        <v>0</v>
      </c>
      <c r="AJ208" s="18">
        <v>0</v>
      </c>
      <c r="AK208" s="18">
        <v>0</v>
      </c>
      <c r="AL208" s="18">
        <v>0</v>
      </c>
      <c r="AM208" s="19">
        <f t="shared" si="68"/>
        <v>0</v>
      </c>
      <c r="AN208" s="19">
        <f t="shared" si="80"/>
        <v>0</v>
      </c>
      <c r="AO208" s="19">
        <f t="shared" si="69"/>
        <v>0</v>
      </c>
      <c r="AP208" s="19">
        <f t="shared" si="70"/>
        <v>0</v>
      </c>
      <c r="AQ208" s="19">
        <f t="shared" si="71"/>
        <v>0</v>
      </c>
      <c r="AR208" s="19">
        <f t="shared" si="72"/>
        <v>0</v>
      </c>
      <c r="AS208" s="19">
        <f t="shared" si="73"/>
        <v>0</v>
      </c>
      <c r="AT208" s="19">
        <f t="shared" si="74"/>
        <v>0</v>
      </c>
      <c r="AU208" s="19">
        <f t="shared" si="75"/>
        <v>0</v>
      </c>
      <c r="AV208" s="19">
        <f t="shared" si="76"/>
        <v>0</v>
      </c>
      <c r="AW208" s="19">
        <f t="shared" si="77"/>
        <v>0</v>
      </c>
      <c r="AX208" s="19">
        <f t="shared" si="81"/>
        <v>100</v>
      </c>
      <c r="AY208" s="19">
        <f t="shared" si="82"/>
        <v>0</v>
      </c>
      <c r="AZ208" s="19">
        <f t="shared" si="83"/>
        <v>0</v>
      </c>
      <c r="BA208" s="19">
        <f t="shared" si="78"/>
        <v>0</v>
      </c>
      <c r="BB208" s="19">
        <f t="shared" si="79"/>
        <v>0</v>
      </c>
    </row>
    <row r="209" spans="1:54" s="20" customFormat="1" x14ac:dyDescent="0.25">
      <c r="A209" s="18" t="s">
        <v>47</v>
      </c>
      <c r="B209" s="18" t="s">
        <v>166</v>
      </c>
      <c r="C209" s="18" t="s">
        <v>765</v>
      </c>
      <c r="D209" s="18" t="s">
        <v>763</v>
      </c>
      <c r="E209" s="18" t="str">
        <f t="shared" si="63"/>
        <v>Non-Synonymous</v>
      </c>
      <c r="F209" s="18" t="s">
        <v>167</v>
      </c>
      <c r="G209" s="18">
        <v>2</v>
      </c>
      <c r="H209" s="19">
        <v>1.2820512820512819</v>
      </c>
      <c r="I209" s="18">
        <v>2</v>
      </c>
      <c r="J209" s="18">
        <v>0</v>
      </c>
      <c r="K209" s="18">
        <v>0</v>
      </c>
      <c r="L209" s="18">
        <v>0</v>
      </c>
      <c r="M209" s="18">
        <v>0</v>
      </c>
      <c r="N209" s="19">
        <v>3.5087719298245612</v>
      </c>
      <c r="O209" s="19">
        <v>0</v>
      </c>
      <c r="P209" s="19">
        <v>0</v>
      </c>
      <c r="Q209" s="19">
        <v>0</v>
      </c>
      <c r="R209" s="19">
        <v>0</v>
      </c>
      <c r="S209" s="18">
        <f t="shared" si="64"/>
        <v>2</v>
      </c>
      <c r="T209" s="18">
        <f t="shared" si="65"/>
        <v>0</v>
      </c>
      <c r="U209" s="18">
        <f t="shared" si="66"/>
        <v>2.1276595744680851</v>
      </c>
      <c r="V209" s="18">
        <f t="shared" si="67"/>
        <v>0</v>
      </c>
      <c r="W209" s="18">
        <v>0</v>
      </c>
      <c r="X209" s="18">
        <v>0</v>
      </c>
      <c r="Y209" s="18">
        <v>0</v>
      </c>
      <c r="Z209" s="18">
        <v>0</v>
      </c>
      <c r="AA209" s="18">
        <v>1</v>
      </c>
      <c r="AB209" s="18">
        <v>0</v>
      </c>
      <c r="AC209" s="18">
        <v>0</v>
      </c>
      <c r="AD209" s="18">
        <v>0</v>
      </c>
      <c r="AE209" s="18">
        <v>0</v>
      </c>
      <c r="AF209" s="18">
        <v>0</v>
      </c>
      <c r="AG209" s="18">
        <v>0</v>
      </c>
      <c r="AH209" s="18">
        <v>0</v>
      </c>
      <c r="AI209" s="18">
        <v>0</v>
      </c>
      <c r="AJ209" s="18">
        <v>0</v>
      </c>
      <c r="AK209" s="18">
        <v>0</v>
      </c>
      <c r="AL209" s="18">
        <v>0</v>
      </c>
      <c r="AM209" s="19">
        <f t="shared" si="68"/>
        <v>0</v>
      </c>
      <c r="AN209" s="19">
        <f t="shared" si="80"/>
        <v>0</v>
      </c>
      <c r="AO209" s="19">
        <f t="shared" si="69"/>
        <v>0</v>
      </c>
      <c r="AP209" s="19">
        <f t="shared" si="70"/>
        <v>0</v>
      </c>
      <c r="AQ209" s="19">
        <f t="shared" si="71"/>
        <v>1.6949152542372881</v>
      </c>
      <c r="AR209" s="19">
        <f t="shared" si="72"/>
        <v>0</v>
      </c>
      <c r="AS209" s="19">
        <f t="shared" si="73"/>
        <v>0</v>
      </c>
      <c r="AT209" s="19">
        <f t="shared" si="74"/>
        <v>0</v>
      </c>
      <c r="AU209" s="19">
        <f t="shared" si="75"/>
        <v>0</v>
      </c>
      <c r="AV209" s="19">
        <f t="shared" si="76"/>
        <v>0</v>
      </c>
      <c r="AW209" s="19">
        <f t="shared" si="77"/>
        <v>0</v>
      </c>
      <c r="AX209" s="19">
        <f t="shared" si="81"/>
        <v>0</v>
      </c>
      <c r="AY209" s="19">
        <f t="shared" si="82"/>
        <v>0</v>
      </c>
      <c r="AZ209" s="19">
        <f t="shared" si="83"/>
        <v>0</v>
      </c>
      <c r="BA209" s="19">
        <f t="shared" si="78"/>
        <v>0</v>
      </c>
      <c r="BB209" s="19">
        <f t="shared" si="79"/>
        <v>0</v>
      </c>
    </row>
    <row r="210" spans="1:54" s="21" customFormat="1" x14ac:dyDescent="0.25">
      <c r="A210" s="18" t="s">
        <v>47</v>
      </c>
      <c r="B210" s="18" t="s">
        <v>170</v>
      </c>
      <c r="C210" s="18" t="s">
        <v>765</v>
      </c>
      <c r="D210" s="18" t="s">
        <v>763</v>
      </c>
      <c r="E210" s="18" t="str">
        <f t="shared" si="63"/>
        <v>Non-Synonymous</v>
      </c>
      <c r="F210" s="18" t="s">
        <v>171</v>
      </c>
      <c r="G210" s="18">
        <v>2</v>
      </c>
      <c r="H210" s="19">
        <v>1.2820512820512819</v>
      </c>
      <c r="I210" s="18">
        <v>2</v>
      </c>
      <c r="J210" s="18">
        <v>0</v>
      </c>
      <c r="K210" s="18">
        <v>0</v>
      </c>
      <c r="L210" s="18">
        <v>0</v>
      </c>
      <c r="M210" s="18">
        <v>0</v>
      </c>
      <c r="N210" s="19">
        <v>3.5087719298245612</v>
      </c>
      <c r="O210" s="19">
        <v>0</v>
      </c>
      <c r="P210" s="19">
        <v>0</v>
      </c>
      <c r="Q210" s="19">
        <v>0</v>
      </c>
      <c r="R210" s="19">
        <v>0</v>
      </c>
      <c r="S210" s="18">
        <f t="shared" si="64"/>
        <v>2</v>
      </c>
      <c r="T210" s="18">
        <f t="shared" si="65"/>
        <v>0</v>
      </c>
      <c r="U210" s="18">
        <f t="shared" si="66"/>
        <v>2.1276595744680851</v>
      </c>
      <c r="V210" s="18">
        <f t="shared" si="67"/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1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9">
        <f t="shared" si="68"/>
        <v>0</v>
      </c>
      <c r="AN210" s="19">
        <f t="shared" si="80"/>
        <v>0</v>
      </c>
      <c r="AO210" s="19">
        <f t="shared" si="69"/>
        <v>0</v>
      </c>
      <c r="AP210" s="19">
        <f t="shared" si="70"/>
        <v>0</v>
      </c>
      <c r="AQ210" s="19">
        <f t="shared" si="71"/>
        <v>1.6949152542372881</v>
      </c>
      <c r="AR210" s="19">
        <f t="shared" si="72"/>
        <v>0</v>
      </c>
      <c r="AS210" s="19">
        <f t="shared" si="73"/>
        <v>0</v>
      </c>
      <c r="AT210" s="19">
        <f t="shared" si="74"/>
        <v>0</v>
      </c>
      <c r="AU210" s="19">
        <f t="shared" si="75"/>
        <v>0</v>
      </c>
      <c r="AV210" s="19">
        <f t="shared" si="76"/>
        <v>0</v>
      </c>
      <c r="AW210" s="19">
        <f t="shared" si="77"/>
        <v>0</v>
      </c>
      <c r="AX210" s="19">
        <f t="shared" si="81"/>
        <v>0</v>
      </c>
      <c r="AY210" s="19">
        <f t="shared" si="82"/>
        <v>0</v>
      </c>
      <c r="AZ210" s="19">
        <f t="shared" si="83"/>
        <v>0</v>
      </c>
      <c r="BA210" s="19">
        <f t="shared" si="78"/>
        <v>0</v>
      </c>
      <c r="BB210" s="19">
        <f t="shared" si="79"/>
        <v>0</v>
      </c>
    </row>
    <row r="211" spans="1:54" s="21" customFormat="1" x14ac:dyDescent="0.25">
      <c r="A211" s="18" t="s">
        <v>47</v>
      </c>
      <c r="B211" s="18" t="s">
        <v>174</v>
      </c>
      <c r="C211" s="18" t="s">
        <v>773</v>
      </c>
      <c r="D211" s="18" t="s">
        <v>762</v>
      </c>
      <c r="E211" s="18" t="str">
        <f t="shared" si="63"/>
        <v>Non-Synonymous</v>
      </c>
      <c r="F211" s="18" t="s">
        <v>175</v>
      </c>
      <c r="G211" s="18">
        <v>1</v>
      </c>
      <c r="H211" s="19">
        <v>0.64102564102564097</v>
      </c>
      <c r="I211" s="18">
        <v>0</v>
      </c>
      <c r="J211" s="18">
        <v>1</v>
      </c>
      <c r="K211" s="18">
        <v>0</v>
      </c>
      <c r="L211" s="18">
        <v>0</v>
      </c>
      <c r="M211" s="18">
        <v>0</v>
      </c>
      <c r="N211" s="19">
        <v>0</v>
      </c>
      <c r="O211" s="19">
        <v>2.6315789473684208</v>
      </c>
      <c r="P211" s="19">
        <v>0</v>
      </c>
      <c r="Q211" s="19">
        <v>0</v>
      </c>
      <c r="R211" s="19">
        <v>0</v>
      </c>
      <c r="S211" s="18">
        <f t="shared" si="64"/>
        <v>1</v>
      </c>
      <c r="T211" s="18">
        <f t="shared" si="65"/>
        <v>0</v>
      </c>
      <c r="U211" s="18">
        <f t="shared" si="66"/>
        <v>1.0638297872340425</v>
      </c>
      <c r="V211" s="18">
        <f t="shared" si="67"/>
        <v>0</v>
      </c>
      <c r="W211" s="18">
        <v>0</v>
      </c>
      <c r="X211" s="18">
        <v>0</v>
      </c>
      <c r="Y211" s="18">
        <v>0</v>
      </c>
      <c r="Z211" s="18">
        <v>0</v>
      </c>
      <c r="AA211" s="18">
        <v>1</v>
      </c>
      <c r="AB211" s="18">
        <v>0</v>
      </c>
      <c r="AC211" s="18">
        <v>0</v>
      </c>
      <c r="AD211" s="18">
        <v>0</v>
      </c>
      <c r="AE211" s="18">
        <v>0</v>
      </c>
      <c r="AF211" s="18">
        <v>0</v>
      </c>
      <c r="AG211" s="18">
        <v>0</v>
      </c>
      <c r="AH211" s="18">
        <v>0</v>
      </c>
      <c r="AI211" s="18">
        <v>0</v>
      </c>
      <c r="AJ211" s="18">
        <v>0</v>
      </c>
      <c r="AK211" s="18">
        <v>0</v>
      </c>
      <c r="AL211" s="18">
        <v>0</v>
      </c>
      <c r="AM211" s="19">
        <f t="shared" si="68"/>
        <v>0</v>
      </c>
      <c r="AN211" s="19">
        <f t="shared" si="80"/>
        <v>0</v>
      </c>
      <c r="AO211" s="19">
        <f t="shared" si="69"/>
        <v>0</v>
      </c>
      <c r="AP211" s="19">
        <f t="shared" si="70"/>
        <v>0</v>
      </c>
      <c r="AQ211" s="19">
        <f t="shared" si="71"/>
        <v>1.6949152542372881</v>
      </c>
      <c r="AR211" s="19">
        <f t="shared" si="72"/>
        <v>0</v>
      </c>
      <c r="AS211" s="19">
        <f t="shared" si="73"/>
        <v>0</v>
      </c>
      <c r="AT211" s="19">
        <f t="shared" si="74"/>
        <v>0</v>
      </c>
      <c r="AU211" s="19">
        <f t="shared" si="75"/>
        <v>0</v>
      </c>
      <c r="AV211" s="19">
        <f t="shared" si="76"/>
        <v>0</v>
      </c>
      <c r="AW211" s="19">
        <f t="shared" si="77"/>
        <v>0</v>
      </c>
      <c r="AX211" s="19">
        <f t="shared" si="81"/>
        <v>0</v>
      </c>
      <c r="AY211" s="19">
        <f t="shared" si="82"/>
        <v>0</v>
      </c>
      <c r="AZ211" s="19">
        <f t="shared" si="83"/>
        <v>0</v>
      </c>
      <c r="BA211" s="19">
        <f t="shared" si="78"/>
        <v>0</v>
      </c>
      <c r="BB211" s="19">
        <f t="shared" si="79"/>
        <v>0</v>
      </c>
    </row>
    <row r="212" spans="1:54" s="21" customFormat="1" x14ac:dyDescent="0.25">
      <c r="A212" s="18" t="s">
        <v>47</v>
      </c>
      <c r="B212" s="18" t="s">
        <v>182</v>
      </c>
      <c r="C212" s="18" t="s">
        <v>773</v>
      </c>
      <c r="D212" s="18" t="s">
        <v>762</v>
      </c>
      <c r="E212" s="18" t="str">
        <f t="shared" si="63"/>
        <v>Non-Synonymous</v>
      </c>
      <c r="F212" s="18" t="s">
        <v>183</v>
      </c>
      <c r="G212" s="18">
        <v>1</v>
      </c>
      <c r="H212" s="19">
        <v>0.64102564102564097</v>
      </c>
      <c r="I212" s="18">
        <v>1</v>
      </c>
      <c r="J212" s="18">
        <v>0</v>
      </c>
      <c r="K212" s="18">
        <v>0</v>
      </c>
      <c r="L212" s="18">
        <v>0</v>
      </c>
      <c r="M212" s="18">
        <v>0</v>
      </c>
      <c r="N212" s="19">
        <v>1.7543859649122806</v>
      </c>
      <c r="O212" s="19">
        <v>0</v>
      </c>
      <c r="P212" s="19">
        <v>0</v>
      </c>
      <c r="Q212" s="19">
        <v>0</v>
      </c>
      <c r="R212" s="19">
        <v>0</v>
      </c>
      <c r="S212" s="18">
        <f t="shared" si="64"/>
        <v>1</v>
      </c>
      <c r="T212" s="18">
        <f t="shared" si="65"/>
        <v>0</v>
      </c>
      <c r="U212" s="18">
        <f t="shared" si="66"/>
        <v>1.0638297872340425</v>
      </c>
      <c r="V212" s="18">
        <f t="shared" si="67"/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50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9">
        <f t="shared" si="68"/>
        <v>0</v>
      </c>
      <c r="AN212" s="19">
        <f t="shared" si="80"/>
        <v>0</v>
      </c>
      <c r="AO212" s="19">
        <f t="shared" si="69"/>
        <v>0</v>
      </c>
      <c r="AP212" s="19">
        <f t="shared" si="70"/>
        <v>0</v>
      </c>
      <c r="AQ212" s="19">
        <f t="shared" si="71"/>
        <v>84.745762711864401</v>
      </c>
      <c r="AR212" s="19">
        <f t="shared" si="72"/>
        <v>0</v>
      </c>
      <c r="AS212" s="19">
        <f t="shared" si="73"/>
        <v>0</v>
      </c>
      <c r="AT212" s="19">
        <f t="shared" si="74"/>
        <v>0</v>
      </c>
      <c r="AU212" s="19">
        <f t="shared" si="75"/>
        <v>0</v>
      </c>
      <c r="AV212" s="19">
        <f t="shared" si="76"/>
        <v>0</v>
      </c>
      <c r="AW212" s="19">
        <f t="shared" si="77"/>
        <v>0</v>
      </c>
      <c r="AX212" s="19">
        <f t="shared" si="81"/>
        <v>0</v>
      </c>
      <c r="AY212" s="19">
        <f t="shared" si="82"/>
        <v>0</v>
      </c>
      <c r="AZ212" s="19">
        <f t="shared" si="83"/>
        <v>0</v>
      </c>
      <c r="BA212" s="19">
        <f t="shared" si="78"/>
        <v>0</v>
      </c>
      <c r="BB212" s="19">
        <f t="shared" si="79"/>
        <v>0</v>
      </c>
    </row>
    <row r="213" spans="1:54" s="20" customFormat="1" x14ac:dyDescent="0.25">
      <c r="A213" s="18" t="s">
        <v>47</v>
      </c>
      <c r="B213" s="18" t="s">
        <v>55</v>
      </c>
      <c r="C213" s="18" t="s">
        <v>765</v>
      </c>
      <c r="D213" s="18" t="s">
        <v>763</v>
      </c>
      <c r="E213" s="18" t="str">
        <f t="shared" si="63"/>
        <v>Non-Synonymous</v>
      </c>
      <c r="F213" s="18" t="s">
        <v>56</v>
      </c>
      <c r="G213" s="18">
        <v>1</v>
      </c>
      <c r="H213" s="19">
        <v>0.64102564102564097</v>
      </c>
      <c r="I213" s="18">
        <v>0</v>
      </c>
      <c r="J213" s="18">
        <v>1</v>
      </c>
      <c r="K213" s="18">
        <v>0</v>
      </c>
      <c r="L213" s="18">
        <v>0</v>
      </c>
      <c r="M213" s="18">
        <v>0</v>
      </c>
      <c r="N213" s="19">
        <v>0</v>
      </c>
      <c r="O213" s="19">
        <v>2.6315789473684208</v>
      </c>
      <c r="P213" s="19">
        <v>0</v>
      </c>
      <c r="Q213" s="19">
        <v>0</v>
      </c>
      <c r="R213" s="19">
        <v>0</v>
      </c>
      <c r="S213" s="18">
        <f t="shared" si="64"/>
        <v>1</v>
      </c>
      <c r="T213" s="18">
        <f t="shared" si="65"/>
        <v>0</v>
      </c>
      <c r="U213" s="18">
        <f t="shared" si="66"/>
        <v>1.0638297872340425</v>
      </c>
      <c r="V213" s="18">
        <f t="shared" si="67"/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0</v>
      </c>
      <c r="AE213" s="18">
        <v>0</v>
      </c>
      <c r="AF213" s="18">
        <v>1</v>
      </c>
      <c r="AG213" s="18">
        <v>0</v>
      </c>
      <c r="AH213" s="18">
        <v>0</v>
      </c>
      <c r="AI213" s="18">
        <v>0</v>
      </c>
      <c r="AJ213" s="18">
        <v>0</v>
      </c>
      <c r="AK213" s="18">
        <v>0</v>
      </c>
      <c r="AL213" s="18">
        <v>0</v>
      </c>
      <c r="AM213" s="19">
        <f t="shared" si="68"/>
        <v>0</v>
      </c>
      <c r="AN213" s="19">
        <f t="shared" si="80"/>
        <v>0</v>
      </c>
      <c r="AO213" s="19">
        <f t="shared" si="69"/>
        <v>0</v>
      </c>
      <c r="AP213" s="19">
        <f t="shared" si="70"/>
        <v>0</v>
      </c>
      <c r="AQ213" s="19">
        <f t="shared" si="71"/>
        <v>0</v>
      </c>
      <c r="AR213" s="19">
        <f t="shared" si="72"/>
        <v>0</v>
      </c>
      <c r="AS213" s="19">
        <f t="shared" si="73"/>
        <v>0</v>
      </c>
      <c r="AT213" s="19">
        <f t="shared" si="74"/>
        <v>0</v>
      </c>
      <c r="AU213" s="19">
        <f t="shared" si="75"/>
        <v>0</v>
      </c>
      <c r="AV213" s="19">
        <f t="shared" si="76"/>
        <v>16.666666666666664</v>
      </c>
      <c r="AW213" s="19">
        <f t="shared" si="77"/>
        <v>0</v>
      </c>
      <c r="AX213" s="19">
        <f t="shared" si="81"/>
        <v>0</v>
      </c>
      <c r="AY213" s="19">
        <f t="shared" si="82"/>
        <v>0</v>
      </c>
      <c r="AZ213" s="19">
        <f t="shared" si="83"/>
        <v>0</v>
      </c>
      <c r="BA213" s="19">
        <f t="shared" si="78"/>
        <v>0</v>
      </c>
      <c r="BB213" s="19">
        <f t="shared" si="79"/>
        <v>0</v>
      </c>
    </row>
    <row r="214" spans="1:54" s="21" customFormat="1" x14ac:dyDescent="0.25">
      <c r="A214" s="18" t="s">
        <v>47</v>
      </c>
      <c r="B214" s="18" t="s">
        <v>195</v>
      </c>
      <c r="C214" s="18" t="s">
        <v>765</v>
      </c>
      <c r="D214" s="18" t="s">
        <v>763</v>
      </c>
      <c r="E214" s="18" t="str">
        <f t="shared" si="63"/>
        <v>Non-Synonymous</v>
      </c>
      <c r="F214" s="18" t="s">
        <v>196</v>
      </c>
      <c r="G214" s="18">
        <v>2</v>
      </c>
      <c r="H214" s="19">
        <v>1.2820512820512819</v>
      </c>
      <c r="I214" s="18">
        <v>0</v>
      </c>
      <c r="J214" s="18">
        <v>0</v>
      </c>
      <c r="K214" s="18">
        <v>0</v>
      </c>
      <c r="L214" s="18">
        <v>2</v>
      </c>
      <c r="M214" s="18">
        <v>0</v>
      </c>
      <c r="N214" s="19">
        <v>0</v>
      </c>
      <c r="O214" s="19">
        <v>0</v>
      </c>
      <c r="P214" s="19">
        <v>0</v>
      </c>
      <c r="Q214" s="19">
        <v>3.3898305084745761</v>
      </c>
      <c r="R214" s="19">
        <v>0</v>
      </c>
      <c r="S214" s="18">
        <f t="shared" si="64"/>
        <v>0</v>
      </c>
      <c r="T214" s="18">
        <f t="shared" si="65"/>
        <v>2</v>
      </c>
      <c r="U214" s="18">
        <f t="shared" si="66"/>
        <v>0</v>
      </c>
      <c r="V214" s="18">
        <f t="shared" si="67"/>
        <v>3.3333333333333335</v>
      </c>
      <c r="W214" s="18">
        <v>0</v>
      </c>
      <c r="X214" s="18">
        <v>0</v>
      </c>
      <c r="Y214" s="18">
        <v>0</v>
      </c>
      <c r="Z214" s="18">
        <v>0</v>
      </c>
      <c r="AA214" s="18">
        <v>1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9">
        <f t="shared" si="68"/>
        <v>0</v>
      </c>
      <c r="AN214" s="19">
        <f t="shared" si="80"/>
        <v>0</v>
      </c>
      <c r="AO214" s="19">
        <f t="shared" si="69"/>
        <v>0</v>
      </c>
      <c r="AP214" s="19">
        <f t="shared" si="70"/>
        <v>0</v>
      </c>
      <c r="AQ214" s="19">
        <f t="shared" si="71"/>
        <v>1.6949152542372881</v>
      </c>
      <c r="AR214" s="19">
        <f t="shared" si="72"/>
        <v>0</v>
      </c>
      <c r="AS214" s="19">
        <f t="shared" si="73"/>
        <v>0</v>
      </c>
      <c r="AT214" s="19">
        <f t="shared" si="74"/>
        <v>0</v>
      </c>
      <c r="AU214" s="19">
        <f t="shared" si="75"/>
        <v>0</v>
      </c>
      <c r="AV214" s="19">
        <f t="shared" si="76"/>
        <v>0</v>
      </c>
      <c r="AW214" s="19">
        <f t="shared" si="77"/>
        <v>0</v>
      </c>
      <c r="AX214" s="19">
        <f t="shared" si="81"/>
        <v>0</v>
      </c>
      <c r="AY214" s="19">
        <f t="shared" si="82"/>
        <v>0</v>
      </c>
      <c r="AZ214" s="19">
        <f t="shared" si="83"/>
        <v>0</v>
      </c>
      <c r="BA214" s="19">
        <f t="shared" si="78"/>
        <v>0</v>
      </c>
      <c r="BB214" s="19">
        <f t="shared" si="79"/>
        <v>0</v>
      </c>
    </row>
    <row r="215" spans="1:54" s="20" customFormat="1" x14ac:dyDescent="0.25">
      <c r="A215" s="18" t="s">
        <v>47</v>
      </c>
      <c r="B215" s="18" t="s">
        <v>198</v>
      </c>
      <c r="C215" s="18" t="s">
        <v>765</v>
      </c>
      <c r="D215" s="18" t="s">
        <v>763</v>
      </c>
      <c r="E215" s="18" t="str">
        <f t="shared" si="63"/>
        <v>Synonymous</v>
      </c>
      <c r="F215" s="18"/>
      <c r="G215" s="18">
        <v>1</v>
      </c>
      <c r="H215" s="19">
        <v>0.64102564102564097</v>
      </c>
      <c r="I215" s="18">
        <v>1</v>
      </c>
      <c r="J215" s="18">
        <v>0</v>
      </c>
      <c r="K215" s="18">
        <v>0</v>
      </c>
      <c r="L215" s="18">
        <v>0</v>
      </c>
      <c r="M215" s="18">
        <v>0</v>
      </c>
      <c r="N215" s="19">
        <v>1.7543859649122806</v>
      </c>
      <c r="O215" s="19">
        <v>0</v>
      </c>
      <c r="P215" s="19">
        <v>0</v>
      </c>
      <c r="Q215" s="19">
        <v>0</v>
      </c>
      <c r="R215" s="19">
        <v>0</v>
      </c>
      <c r="S215" s="18">
        <f t="shared" si="64"/>
        <v>1</v>
      </c>
      <c r="T215" s="18">
        <f t="shared" si="65"/>
        <v>0</v>
      </c>
      <c r="U215" s="18">
        <f t="shared" si="66"/>
        <v>1.0638297872340425</v>
      </c>
      <c r="V215" s="18">
        <f t="shared" si="67"/>
        <v>0</v>
      </c>
      <c r="W215" s="18">
        <v>1</v>
      </c>
      <c r="X215" s="18">
        <v>0</v>
      </c>
      <c r="Y215" s="18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0</v>
      </c>
      <c r="AE215" s="18">
        <v>0</v>
      </c>
      <c r="AF215" s="18">
        <v>0</v>
      </c>
      <c r="AG215" s="18">
        <v>0</v>
      </c>
      <c r="AH215" s="18">
        <v>0</v>
      </c>
      <c r="AI215" s="18">
        <v>0</v>
      </c>
      <c r="AJ215" s="18">
        <v>0</v>
      </c>
      <c r="AK215" s="18">
        <v>0</v>
      </c>
      <c r="AL215" s="18">
        <v>0</v>
      </c>
      <c r="AM215" s="19">
        <f t="shared" si="68"/>
        <v>2.2222222222222223</v>
      </c>
      <c r="AN215" s="19">
        <f t="shared" si="80"/>
        <v>0</v>
      </c>
      <c r="AO215" s="19">
        <f t="shared" si="69"/>
        <v>0</v>
      </c>
      <c r="AP215" s="19">
        <f t="shared" si="70"/>
        <v>0</v>
      </c>
      <c r="AQ215" s="19">
        <f t="shared" si="71"/>
        <v>0</v>
      </c>
      <c r="AR215" s="19">
        <f t="shared" si="72"/>
        <v>0</v>
      </c>
      <c r="AS215" s="19">
        <f t="shared" si="73"/>
        <v>0</v>
      </c>
      <c r="AT215" s="19">
        <f t="shared" si="74"/>
        <v>0</v>
      </c>
      <c r="AU215" s="19">
        <f t="shared" si="75"/>
        <v>0</v>
      </c>
      <c r="AV215" s="19">
        <f t="shared" si="76"/>
        <v>0</v>
      </c>
      <c r="AW215" s="19">
        <f t="shared" si="77"/>
        <v>0</v>
      </c>
      <c r="AX215" s="19">
        <f t="shared" si="81"/>
        <v>0</v>
      </c>
      <c r="AY215" s="19">
        <f t="shared" si="82"/>
        <v>0</v>
      </c>
      <c r="AZ215" s="19">
        <f t="shared" si="83"/>
        <v>0</v>
      </c>
      <c r="BA215" s="19">
        <f t="shared" si="78"/>
        <v>0</v>
      </c>
      <c r="BB215" s="19">
        <f t="shared" si="79"/>
        <v>0</v>
      </c>
    </row>
    <row r="216" spans="1:54" s="21" customFormat="1" x14ac:dyDescent="0.25">
      <c r="A216" s="18" t="s">
        <v>47</v>
      </c>
      <c r="B216" s="18" t="s">
        <v>200</v>
      </c>
      <c r="C216" s="18" t="s">
        <v>773</v>
      </c>
      <c r="D216" s="18" t="s">
        <v>762</v>
      </c>
      <c r="E216" s="18" t="str">
        <f t="shared" si="63"/>
        <v>Synonymous</v>
      </c>
      <c r="F216" s="18"/>
      <c r="G216" s="18">
        <v>2</v>
      </c>
      <c r="H216" s="19">
        <v>1.2820512820512819</v>
      </c>
      <c r="I216" s="18">
        <v>0</v>
      </c>
      <c r="J216" s="18">
        <v>0</v>
      </c>
      <c r="K216" s="18">
        <v>0</v>
      </c>
      <c r="L216" s="18">
        <v>2</v>
      </c>
      <c r="M216" s="18">
        <v>0</v>
      </c>
      <c r="N216" s="19">
        <v>0</v>
      </c>
      <c r="O216" s="19">
        <v>0</v>
      </c>
      <c r="P216" s="19">
        <v>0</v>
      </c>
      <c r="Q216" s="19">
        <v>3.3898305084745761</v>
      </c>
      <c r="R216" s="19">
        <v>0</v>
      </c>
      <c r="S216" s="18">
        <f t="shared" si="64"/>
        <v>0</v>
      </c>
      <c r="T216" s="18">
        <f t="shared" si="65"/>
        <v>2</v>
      </c>
      <c r="U216" s="18">
        <f t="shared" si="66"/>
        <v>0</v>
      </c>
      <c r="V216" s="18">
        <f t="shared" si="67"/>
        <v>3.3333333333333335</v>
      </c>
      <c r="W216" s="18">
        <v>1</v>
      </c>
      <c r="X216" s="18">
        <v>0</v>
      </c>
      <c r="Y216" s="18">
        <v>0</v>
      </c>
      <c r="Z216" s="18">
        <v>0</v>
      </c>
      <c r="AA216" s="18">
        <v>0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9">
        <f t="shared" si="68"/>
        <v>2.2222222222222223</v>
      </c>
      <c r="AN216" s="19">
        <f t="shared" si="80"/>
        <v>0</v>
      </c>
      <c r="AO216" s="19">
        <f t="shared" si="69"/>
        <v>0</v>
      </c>
      <c r="AP216" s="19">
        <f t="shared" si="70"/>
        <v>0</v>
      </c>
      <c r="AQ216" s="19">
        <f t="shared" si="71"/>
        <v>0</v>
      </c>
      <c r="AR216" s="19">
        <f t="shared" si="72"/>
        <v>0</v>
      </c>
      <c r="AS216" s="19">
        <f t="shared" si="73"/>
        <v>0</v>
      </c>
      <c r="AT216" s="19">
        <f t="shared" si="74"/>
        <v>0</v>
      </c>
      <c r="AU216" s="19">
        <f t="shared" si="75"/>
        <v>0</v>
      </c>
      <c r="AV216" s="19">
        <f t="shared" si="76"/>
        <v>0</v>
      </c>
      <c r="AW216" s="19">
        <f t="shared" si="77"/>
        <v>0</v>
      </c>
      <c r="AX216" s="19">
        <f t="shared" si="81"/>
        <v>0</v>
      </c>
      <c r="AY216" s="19">
        <f t="shared" si="82"/>
        <v>0</v>
      </c>
      <c r="AZ216" s="19">
        <f t="shared" si="83"/>
        <v>0</v>
      </c>
      <c r="BA216" s="19">
        <f t="shared" si="78"/>
        <v>0</v>
      </c>
      <c r="BB216" s="19">
        <f t="shared" si="79"/>
        <v>0</v>
      </c>
    </row>
    <row r="217" spans="1:54" s="20" customFormat="1" x14ac:dyDescent="0.25">
      <c r="A217" s="18" t="s">
        <v>47</v>
      </c>
      <c r="B217" s="18" t="s">
        <v>201</v>
      </c>
      <c r="C217" s="18" t="s">
        <v>765</v>
      </c>
      <c r="D217" s="18" t="s">
        <v>763</v>
      </c>
      <c r="E217" s="18" t="str">
        <f t="shared" si="63"/>
        <v>Non-Synonymous</v>
      </c>
      <c r="F217" s="18" t="s">
        <v>202</v>
      </c>
      <c r="G217" s="18">
        <v>1</v>
      </c>
      <c r="H217" s="19">
        <v>0.64102564102564097</v>
      </c>
      <c r="I217" s="18">
        <v>0</v>
      </c>
      <c r="J217" s="18">
        <v>1</v>
      </c>
      <c r="K217" s="18">
        <v>0</v>
      </c>
      <c r="L217" s="18">
        <v>0</v>
      </c>
      <c r="M217" s="18">
        <v>0</v>
      </c>
      <c r="N217" s="19">
        <v>0</v>
      </c>
      <c r="O217" s="19">
        <v>2.6315789473684208</v>
      </c>
      <c r="P217" s="19">
        <v>0</v>
      </c>
      <c r="Q217" s="19">
        <v>0</v>
      </c>
      <c r="R217" s="19">
        <v>0</v>
      </c>
      <c r="S217" s="18">
        <f t="shared" si="64"/>
        <v>1</v>
      </c>
      <c r="T217" s="18">
        <f t="shared" si="65"/>
        <v>0</v>
      </c>
      <c r="U217" s="18">
        <f t="shared" si="66"/>
        <v>1.0638297872340425</v>
      </c>
      <c r="V217" s="18">
        <f t="shared" si="67"/>
        <v>0</v>
      </c>
      <c r="W217" s="18">
        <v>1</v>
      </c>
      <c r="X217" s="18">
        <v>0</v>
      </c>
      <c r="Y217" s="18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>
        <v>0</v>
      </c>
      <c r="AF217" s="18">
        <v>0</v>
      </c>
      <c r="AG217" s="18">
        <v>0</v>
      </c>
      <c r="AH217" s="18">
        <v>0</v>
      </c>
      <c r="AI217" s="18">
        <v>0</v>
      </c>
      <c r="AJ217" s="18">
        <v>0</v>
      </c>
      <c r="AK217" s="18">
        <v>0</v>
      </c>
      <c r="AL217" s="18">
        <v>0</v>
      </c>
      <c r="AM217" s="19">
        <f t="shared" si="68"/>
        <v>2.2222222222222223</v>
      </c>
      <c r="AN217" s="19">
        <f t="shared" si="80"/>
        <v>0</v>
      </c>
      <c r="AO217" s="19">
        <f t="shared" si="69"/>
        <v>0</v>
      </c>
      <c r="AP217" s="19">
        <f t="shared" si="70"/>
        <v>0</v>
      </c>
      <c r="AQ217" s="19">
        <f t="shared" si="71"/>
        <v>0</v>
      </c>
      <c r="AR217" s="19">
        <f t="shared" si="72"/>
        <v>0</v>
      </c>
      <c r="AS217" s="19">
        <f t="shared" si="73"/>
        <v>0</v>
      </c>
      <c r="AT217" s="19">
        <f t="shared" si="74"/>
        <v>0</v>
      </c>
      <c r="AU217" s="19">
        <f t="shared" si="75"/>
        <v>0</v>
      </c>
      <c r="AV217" s="19">
        <f t="shared" si="76"/>
        <v>0</v>
      </c>
      <c r="AW217" s="19">
        <f t="shared" si="77"/>
        <v>0</v>
      </c>
      <c r="AX217" s="19">
        <f t="shared" si="81"/>
        <v>0</v>
      </c>
      <c r="AY217" s="19">
        <f t="shared" si="82"/>
        <v>0</v>
      </c>
      <c r="AZ217" s="19">
        <f t="shared" si="83"/>
        <v>0</v>
      </c>
      <c r="BA217" s="19">
        <f t="shared" si="78"/>
        <v>0</v>
      </c>
      <c r="BB217" s="19">
        <f t="shared" si="79"/>
        <v>0</v>
      </c>
    </row>
    <row r="218" spans="1:54" s="20" customFormat="1" x14ac:dyDescent="0.25">
      <c r="A218" s="18" t="s">
        <v>47</v>
      </c>
      <c r="B218" s="18" t="s">
        <v>203</v>
      </c>
      <c r="C218" s="18" t="s">
        <v>765</v>
      </c>
      <c r="D218" s="18" t="s">
        <v>763</v>
      </c>
      <c r="E218" s="18" t="str">
        <f t="shared" si="63"/>
        <v>Synonymous</v>
      </c>
      <c r="F218" s="18"/>
      <c r="G218" s="18">
        <v>3</v>
      </c>
      <c r="H218" s="19">
        <v>1.9230769230769231</v>
      </c>
      <c r="I218" s="18">
        <v>0</v>
      </c>
      <c r="J218" s="18">
        <v>0</v>
      </c>
      <c r="K218" s="18">
        <v>0</v>
      </c>
      <c r="L218" s="18">
        <v>3</v>
      </c>
      <c r="M218" s="18">
        <v>0</v>
      </c>
      <c r="N218" s="19">
        <v>0</v>
      </c>
      <c r="O218" s="19">
        <v>0</v>
      </c>
      <c r="P218" s="19">
        <v>0</v>
      </c>
      <c r="Q218" s="19">
        <v>5.0847457627118651</v>
      </c>
      <c r="R218" s="19">
        <v>0</v>
      </c>
      <c r="S218" s="18">
        <f t="shared" si="64"/>
        <v>0</v>
      </c>
      <c r="T218" s="18">
        <f t="shared" si="65"/>
        <v>3</v>
      </c>
      <c r="U218" s="18">
        <f t="shared" si="66"/>
        <v>0</v>
      </c>
      <c r="V218" s="18">
        <f t="shared" si="67"/>
        <v>5</v>
      </c>
      <c r="W218" s="18">
        <v>1</v>
      </c>
      <c r="X218" s="18">
        <v>0</v>
      </c>
      <c r="Y218" s="18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9">
        <f t="shared" si="68"/>
        <v>2.2222222222222223</v>
      </c>
      <c r="AN218" s="19">
        <f t="shared" si="80"/>
        <v>0</v>
      </c>
      <c r="AO218" s="19">
        <f t="shared" si="69"/>
        <v>0</v>
      </c>
      <c r="AP218" s="19">
        <f t="shared" si="70"/>
        <v>0</v>
      </c>
      <c r="AQ218" s="19">
        <f t="shared" si="71"/>
        <v>0</v>
      </c>
      <c r="AR218" s="19">
        <f t="shared" si="72"/>
        <v>0</v>
      </c>
      <c r="AS218" s="19">
        <f t="shared" si="73"/>
        <v>0</v>
      </c>
      <c r="AT218" s="19">
        <f t="shared" si="74"/>
        <v>0</v>
      </c>
      <c r="AU218" s="19">
        <f t="shared" si="75"/>
        <v>0</v>
      </c>
      <c r="AV218" s="19">
        <f t="shared" si="76"/>
        <v>0</v>
      </c>
      <c r="AW218" s="19">
        <f t="shared" si="77"/>
        <v>0</v>
      </c>
      <c r="AX218" s="19">
        <f t="shared" si="81"/>
        <v>0</v>
      </c>
      <c r="AY218" s="19">
        <f t="shared" si="82"/>
        <v>0</v>
      </c>
      <c r="AZ218" s="19">
        <f t="shared" si="83"/>
        <v>0</v>
      </c>
      <c r="BA218" s="19">
        <f t="shared" si="78"/>
        <v>0</v>
      </c>
      <c r="BB218" s="19">
        <f t="shared" si="79"/>
        <v>0</v>
      </c>
    </row>
    <row r="219" spans="1:54" s="20" customFormat="1" x14ac:dyDescent="0.25">
      <c r="A219" s="18" t="s">
        <v>47</v>
      </c>
      <c r="B219" s="18" t="s">
        <v>57</v>
      </c>
      <c r="C219" s="18" t="s">
        <v>765</v>
      </c>
      <c r="D219" s="18" t="s">
        <v>763</v>
      </c>
      <c r="E219" s="18" t="str">
        <f t="shared" si="63"/>
        <v>Non-Synonymous</v>
      </c>
      <c r="F219" s="18" t="s">
        <v>58</v>
      </c>
      <c r="G219" s="18">
        <v>1</v>
      </c>
      <c r="H219" s="19">
        <v>0.64102564102564097</v>
      </c>
      <c r="I219" s="18">
        <v>0</v>
      </c>
      <c r="J219" s="18">
        <v>1</v>
      </c>
      <c r="K219" s="18">
        <v>0</v>
      </c>
      <c r="L219" s="18">
        <v>0</v>
      </c>
      <c r="M219" s="18">
        <v>0</v>
      </c>
      <c r="N219" s="19">
        <v>0</v>
      </c>
      <c r="O219" s="19">
        <v>2.6315789473684208</v>
      </c>
      <c r="P219" s="19">
        <v>0</v>
      </c>
      <c r="Q219" s="19">
        <v>0</v>
      </c>
      <c r="R219" s="19">
        <v>0</v>
      </c>
      <c r="S219" s="18">
        <f t="shared" si="64"/>
        <v>1</v>
      </c>
      <c r="T219" s="18">
        <f t="shared" si="65"/>
        <v>0</v>
      </c>
      <c r="U219" s="18">
        <f t="shared" si="66"/>
        <v>1.0638297872340425</v>
      </c>
      <c r="V219" s="18">
        <f t="shared" si="67"/>
        <v>0</v>
      </c>
      <c r="W219" s="18">
        <v>0</v>
      </c>
      <c r="X219" s="18">
        <v>0</v>
      </c>
      <c r="Y219" s="18">
        <v>0</v>
      </c>
      <c r="Z219" s="18">
        <v>0</v>
      </c>
      <c r="AA219" s="18">
        <v>57</v>
      </c>
      <c r="AB219" s="18">
        <v>0</v>
      </c>
      <c r="AC219" s="18">
        <v>0</v>
      </c>
      <c r="AD219" s="18">
        <v>0</v>
      </c>
      <c r="AE219" s="18">
        <v>0</v>
      </c>
      <c r="AF219" s="18">
        <v>0</v>
      </c>
      <c r="AG219" s="18">
        <v>0</v>
      </c>
      <c r="AH219" s="18">
        <v>0</v>
      </c>
      <c r="AI219" s="18">
        <v>0</v>
      </c>
      <c r="AJ219" s="18">
        <v>0</v>
      </c>
      <c r="AK219" s="18">
        <v>1</v>
      </c>
      <c r="AL219" s="18">
        <v>0</v>
      </c>
      <c r="AM219" s="19">
        <f t="shared" si="68"/>
        <v>0</v>
      </c>
      <c r="AN219" s="19">
        <f t="shared" si="80"/>
        <v>0</v>
      </c>
      <c r="AO219" s="19">
        <f t="shared" si="69"/>
        <v>0</v>
      </c>
      <c r="AP219" s="19">
        <f t="shared" si="70"/>
        <v>0</v>
      </c>
      <c r="AQ219" s="19">
        <f t="shared" si="71"/>
        <v>96.610169491525426</v>
      </c>
      <c r="AR219" s="19">
        <f t="shared" si="72"/>
        <v>0</v>
      </c>
      <c r="AS219" s="19">
        <f t="shared" si="73"/>
        <v>0</v>
      </c>
      <c r="AT219" s="19">
        <f t="shared" si="74"/>
        <v>0</v>
      </c>
      <c r="AU219" s="19">
        <f t="shared" si="75"/>
        <v>0</v>
      </c>
      <c r="AV219" s="19">
        <f t="shared" si="76"/>
        <v>0</v>
      </c>
      <c r="AW219" s="19">
        <f t="shared" si="77"/>
        <v>0</v>
      </c>
      <c r="AX219" s="19">
        <f t="shared" si="81"/>
        <v>0</v>
      </c>
      <c r="AY219" s="19">
        <f t="shared" si="82"/>
        <v>0</v>
      </c>
      <c r="AZ219" s="19">
        <f t="shared" si="83"/>
        <v>0</v>
      </c>
      <c r="BA219" s="19">
        <f t="shared" si="78"/>
        <v>100</v>
      </c>
      <c r="BB219" s="19">
        <f t="shared" si="79"/>
        <v>0</v>
      </c>
    </row>
    <row r="220" spans="1:54" s="21" customFormat="1" x14ac:dyDescent="0.25">
      <c r="A220" s="18" t="s">
        <v>47</v>
      </c>
      <c r="B220" s="18" t="s">
        <v>211</v>
      </c>
      <c r="C220" s="18" t="s">
        <v>765</v>
      </c>
      <c r="D220" s="18" t="s">
        <v>763</v>
      </c>
      <c r="E220" s="18" t="str">
        <f t="shared" si="63"/>
        <v>Non-Synonymous</v>
      </c>
      <c r="F220" s="18" t="s">
        <v>212</v>
      </c>
      <c r="G220" s="18">
        <v>50</v>
      </c>
      <c r="H220" s="19">
        <v>32.051282051282051</v>
      </c>
      <c r="I220" s="18">
        <v>0</v>
      </c>
      <c r="J220" s="18">
        <v>0</v>
      </c>
      <c r="K220" s="18">
        <v>0</v>
      </c>
      <c r="L220" s="18">
        <v>50</v>
      </c>
      <c r="M220" s="18">
        <v>0</v>
      </c>
      <c r="N220" s="19">
        <v>0</v>
      </c>
      <c r="O220" s="19">
        <v>0</v>
      </c>
      <c r="P220" s="19">
        <v>0</v>
      </c>
      <c r="Q220" s="19">
        <v>84.745762711864401</v>
      </c>
      <c r="R220" s="19">
        <v>0</v>
      </c>
      <c r="S220" s="18">
        <f t="shared" si="64"/>
        <v>0</v>
      </c>
      <c r="T220" s="18">
        <f t="shared" si="65"/>
        <v>50</v>
      </c>
      <c r="U220" s="18">
        <f t="shared" si="66"/>
        <v>0</v>
      </c>
      <c r="V220" s="18">
        <f t="shared" si="67"/>
        <v>83.333333333333343</v>
      </c>
      <c r="W220" s="18">
        <v>0</v>
      </c>
      <c r="X220" s="18">
        <v>0</v>
      </c>
      <c r="Y220" s="18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3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9">
        <f t="shared" si="68"/>
        <v>0</v>
      </c>
      <c r="AN220" s="19">
        <f t="shared" si="80"/>
        <v>0</v>
      </c>
      <c r="AO220" s="19">
        <f t="shared" si="69"/>
        <v>0</v>
      </c>
      <c r="AP220" s="19">
        <f t="shared" si="70"/>
        <v>0</v>
      </c>
      <c r="AQ220" s="19">
        <f t="shared" si="71"/>
        <v>0</v>
      </c>
      <c r="AR220" s="19">
        <f t="shared" si="72"/>
        <v>0</v>
      </c>
      <c r="AS220" s="19">
        <f t="shared" si="73"/>
        <v>0</v>
      </c>
      <c r="AT220" s="19">
        <f t="shared" si="74"/>
        <v>0</v>
      </c>
      <c r="AU220" s="19">
        <f t="shared" si="75"/>
        <v>100</v>
      </c>
      <c r="AV220" s="19">
        <f t="shared" si="76"/>
        <v>0</v>
      </c>
      <c r="AW220" s="19">
        <f t="shared" si="77"/>
        <v>0</v>
      </c>
      <c r="AX220" s="19">
        <f t="shared" si="81"/>
        <v>0</v>
      </c>
      <c r="AY220" s="19">
        <f t="shared" si="82"/>
        <v>0</v>
      </c>
      <c r="AZ220" s="19">
        <f t="shared" si="83"/>
        <v>0</v>
      </c>
      <c r="BA220" s="19">
        <f t="shared" si="78"/>
        <v>0</v>
      </c>
      <c r="BB220" s="19">
        <f t="shared" si="79"/>
        <v>0</v>
      </c>
    </row>
    <row r="221" spans="1:54" s="21" customFormat="1" x14ac:dyDescent="0.25">
      <c r="A221" s="18" t="s">
        <v>47</v>
      </c>
      <c r="B221" s="18" t="s">
        <v>214</v>
      </c>
      <c r="C221" s="18" t="s">
        <v>773</v>
      </c>
      <c r="D221" s="18" t="s">
        <v>762</v>
      </c>
      <c r="E221" s="18" t="str">
        <f t="shared" si="63"/>
        <v>Non-Synonymous</v>
      </c>
      <c r="F221" s="18" t="s">
        <v>215</v>
      </c>
      <c r="G221" s="18">
        <v>1</v>
      </c>
      <c r="H221" s="19">
        <v>0.64102564102564097</v>
      </c>
      <c r="I221" s="18">
        <v>0</v>
      </c>
      <c r="J221" s="18">
        <v>0</v>
      </c>
      <c r="K221" s="18">
        <v>0</v>
      </c>
      <c r="L221" s="18">
        <v>1</v>
      </c>
      <c r="M221" s="18">
        <v>0</v>
      </c>
      <c r="N221" s="19">
        <v>0</v>
      </c>
      <c r="O221" s="19">
        <v>0</v>
      </c>
      <c r="P221" s="19">
        <v>0</v>
      </c>
      <c r="Q221" s="19">
        <v>1.6949152542372881</v>
      </c>
      <c r="R221" s="19">
        <v>0</v>
      </c>
      <c r="S221" s="18">
        <f t="shared" si="64"/>
        <v>0</v>
      </c>
      <c r="T221" s="18">
        <f t="shared" si="65"/>
        <v>1</v>
      </c>
      <c r="U221" s="18">
        <f t="shared" si="66"/>
        <v>0</v>
      </c>
      <c r="V221" s="18">
        <f t="shared" si="67"/>
        <v>1.6666666666666667</v>
      </c>
      <c r="W221" s="18">
        <v>2</v>
      </c>
      <c r="X221" s="18">
        <v>0</v>
      </c>
      <c r="Y221" s="18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0</v>
      </c>
      <c r="AE221" s="18">
        <v>0</v>
      </c>
      <c r="AF221" s="18">
        <v>0</v>
      </c>
      <c r="AG221" s="18">
        <v>0</v>
      </c>
      <c r="AH221" s="18">
        <v>0</v>
      </c>
      <c r="AI221" s="18">
        <v>0</v>
      </c>
      <c r="AJ221" s="18">
        <v>0</v>
      </c>
      <c r="AK221" s="18">
        <v>0</v>
      </c>
      <c r="AL221" s="18">
        <v>0</v>
      </c>
      <c r="AM221" s="19">
        <f t="shared" si="68"/>
        <v>4.4444444444444446</v>
      </c>
      <c r="AN221" s="19">
        <f t="shared" si="80"/>
        <v>0</v>
      </c>
      <c r="AO221" s="19">
        <f t="shared" si="69"/>
        <v>0</v>
      </c>
      <c r="AP221" s="19">
        <f t="shared" si="70"/>
        <v>0</v>
      </c>
      <c r="AQ221" s="19">
        <f t="shared" si="71"/>
        <v>0</v>
      </c>
      <c r="AR221" s="19">
        <f t="shared" si="72"/>
        <v>0</v>
      </c>
      <c r="AS221" s="19">
        <f t="shared" si="73"/>
        <v>0</v>
      </c>
      <c r="AT221" s="19">
        <f t="shared" si="74"/>
        <v>0</v>
      </c>
      <c r="AU221" s="19">
        <f t="shared" si="75"/>
        <v>0</v>
      </c>
      <c r="AV221" s="19">
        <f t="shared" si="76"/>
        <v>0</v>
      </c>
      <c r="AW221" s="19">
        <f t="shared" si="77"/>
        <v>0</v>
      </c>
      <c r="AX221" s="19">
        <f t="shared" si="81"/>
        <v>0</v>
      </c>
      <c r="AY221" s="19">
        <f t="shared" si="82"/>
        <v>0</v>
      </c>
      <c r="AZ221" s="19">
        <f t="shared" si="83"/>
        <v>0</v>
      </c>
      <c r="BA221" s="19">
        <f t="shared" si="78"/>
        <v>0</v>
      </c>
      <c r="BB221" s="19">
        <f t="shared" si="79"/>
        <v>0</v>
      </c>
    </row>
    <row r="222" spans="1:54" s="21" customFormat="1" x14ac:dyDescent="0.25">
      <c r="A222" s="18" t="s">
        <v>47</v>
      </c>
      <c r="B222" s="18" t="s">
        <v>216</v>
      </c>
      <c r="C222" s="18" t="s">
        <v>765</v>
      </c>
      <c r="D222" s="18" t="s">
        <v>763</v>
      </c>
      <c r="E222" s="18" t="str">
        <f t="shared" si="63"/>
        <v>Non-Synonymous</v>
      </c>
      <c r="F222" s="18" t="s">
        <v>217</v>
      </c>
      <c r="G222" s="18">
        <v>2</v>
      </c>
      <c r="H222" s="19">
        <v>1.2820512820512819</v>
      </c>
      <c r="I222" s="18">
        <v>0</v>
      </c>
      <c r="J222" s="18">
        <v>2</v>
      </c>
      <c r="K222" s="18">
        <v>0</v>
      </c>
      <c r="L222" s="18">
        <v>0</v>
      </c>
      <c r="M222" s="18">
        <v>0</v>
      </c>
      <c r="N222" s="19">
        <v>0</v>
      </c>
      <c r="O222" s="19">
        <v>5.2631578947368416</v>
      </c>
      <c r="P222" s="19">
        <v>0</v>
      </c>
      <c r="Q222" s="19">
        <v>0</v>
      </c>
      <c r="R222" s="19">
        <v>0</v>
      </c>
      <c r="S222" s="18">
        <f t="shared" si="64"/>
        <v>2</v>
      </c>
      <c r="T222" s="18">
        <f t="shared" si="65"/>
        <v>0</v>
      </c>
      <c r="U222" s="18">
        <f t="shared" si="66"/>
        <v>2.1276595744680851</v>
      </c>
      <c r="V222" s="18">
        <f t="shared" si="67"/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46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1</v>
      </c>
      <c r="AL222" s="18">
        <v>0</v>
      </c>
      <c r="AM222" s="19">
        <f t="shared" si="68"/>
        <v>0</v>
      </c>
      <c r="AN222" s="19">
        <f t="shared" si="80"/>
        <v>0</v>
      </c>
      <c r="AO222" s="19">
        <f t="shared" si="69"/>
        <v>0</v>
      </c>
      <c r="AP222" s="19">
        <f t="shared" si="70"/>
        <v>0</v>
      </c>
      <c r="AQ222" s="19">
        <f t="shared" si="71"/>
        <v>77.966101694915253</v>
      </c>
      <c r="AR222" s="19">
        <f t="shared" si="72"/>
        <v>0</v>
      </c>
      <c r="AS222" s="19">
        <f t="shared" si="73"/>
        <v>0</v>
      </c>
      <c r="AT222" s="19">
        <f t="shared" si="74"/>
        <v>0</v>
      </c>
      <c r="AU222" s="19">
        <f t="shared" si="75"/>
        <v>0</v>
      </c>
      <c r="AV222" s="19">
        <f t="shared" si="76"/>
        <v>0</v>
      </c>
      <c r="AW222" s="19">
        <f t="shared" si="77"/>
        <v>0</v>
      </c>
      <c r="AX222" s="19">
        <f t="shared" si="81"/>
        <v>0</v>
      </c>
      <c r="AY222" s="19">
        <f t="shared" si="82"/>
        <v>0</v>
      </c>
      <c r="AZ222" s="19">
        <f t="shared" si="83"/>
        <v>0</v>
      </c>
      <c r="BA222" s="19">
        <f t="shared" si="78"/>
        <v>100</v>
      </c>
      <c r="BB222" s="19">
        <f t="shared" si="79"/>
        <v>0</v>
      </c>
    </row>
    <row r="223" spans="1:54" s="20" customFormat="1" x14ac:dyDescent="0.25">
      <c r="A223" s="18" t="s">
        <v>47</v>
      </c>
      <c r="B223" s="18" t="s">
        <v>60</v>
      </c>
      <c r="C223" s="18" t="s">
        <v>773</v>
      </c>
      <c r="D223" s="18" t="s">
        <v>762</v>
      </c>
      <c r="E223" s="18" t="str">
        <f t="shared" si="63"/>
        <v>Non-Synonymous</v>
      </c>
      <c r="F223" s="18" t="s">
        <v>61</v>
      </c>
      <c r="G223" s="18">
        <v>1</v>
      </c>
      <c r="H223" s="19">
        <v>0.64102564102564097</v>
      </c>
      <c r="I223" s="18">
        <v>0</v>
      </c>
      <c r="J223" s="18">
        <v>1</v>
      </c>
      <c r="K223" s="18">
        <v>0</v>
      </c>
      <c r="L223" s="18">
        <v>0</v>
      </c>
      <c r="M223" s="18">
        <v>0</v>
      </c>
      <c r="N223" s="19">
        <v>0</v>
      </c>
      <c r="O223" s="19">
        <v>2.6315789473684208</v>
      </c>
      <c r="P223" s="19">
        <v>0</v>
      </c>
      <c r="Q223" s="19">
        <v>0</v>
      </c>
      <c r="R223" s="19">
        <v>0</v>
      </c>
      <c r="S223" s="18">
        <f t="shared" si="64"/>
        <v>1</v>
      </c>
      <c r="T223" s="18">
        <f t="shared" si="65"/>
        <v>0</v>
      </c>
      <c r="U223" s="18">
        <f t="shared" si="66"/>
        <v>1.0638297872340425</v>
      </c>
      <c r="V223" s="18">
        <f t="shared" si="67"/>
        <v>0</v>
      </c>
      <c r="W223" s="18">
        <v>0</v>
      </c>
      <c r="X223" s="18">
        <v>0</v>
      </c>
      <c r="Y223" s="18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>
        <v>0</v>
      </c>
      <c r="AG223" s="18">
        <v>0</v>
      </c>
      <c r="AH223" s="18">
        <v>0</v>
      </c>
      <c r="AI223" s="18">
        <v>0</v>
      </c>
      <c r="AJ223" s="18">
        <v>0</v>
      </c>
      <c r="AK223" s="18">
        <v>1</v>
      </c>
      <c r="AL223" s="18">
        <v>0</v>
      </c>
      <c r="AM223" s="19">
        <f t="shared" si="68"/>
        <v>0</v>
      </c>
      <c r="AN223" s="19">
        <f t="shared" si="80"/>
        <v>0</v>
      </c>
      <c r="AO223" s="19">
        <f t="shared" si="69"/>
        <v>0</v>
      </c>
      <c r="AP223" s="19">
        <f t="shared" si="70"/>
        <v>0</v>
      </c>
      <c r="AQ223" s="19">
        <f t="shared" si="71"/>
        <v>0</v>
      </c>
      <c r="AR223" s="19">
        <f t="shared" si="72"/>
        <v>0</v>
      </c>
      <c r="AS223" s="19">
        <f t="shared" si="73"/>
        <v>0</v>
      </c>
      <c r="AT223" s="19">
        <f t="shared" si="74"/>
        <v>0</v>
      </c>
      <c r="AU223" s="19">
        <f t="shared" si="75"/>
        <v>0</v>
      </c>
      <c r="AV223" s="19">
        <f t="shared" si="76"/>
        <v>0</v>
      </c>
      <c r="AW223" s="19">
        <f t="shared" si="77"/>
        <v>0</v>
      </c>
      <c r="AX223" s="19">
        <f t="shared" si="81"/>
        <v>0</v>
      </c>
      <c r="AY223" s="19">
        <f t="shared" si="82"/>
        <v>0</v>
      </c>
      <c r="AZ223" s="19">
        <f t="shared" si="83"/>
        <v>0</v>
      </c>
      <c r="BA223" s="19">
        <f t="shared" si="78"/>
        <v>100</v>
      </c>
      <c r="BB223" s="19">
        <f t="shared" si="79"/>
        <v>0</v>
      </c>
    </row>
    <row r="224" spans="1:54" s="20" customFormat="1" x14ac:dyDescent="0.25">
      <c r="A224" s="18" t="s">
        <v>47</v>
      </c>
      <c r="B224" s="18" t="s">
        <v>228</v>
      </c>
      <c r="C224" s="18" t="s">
        <v>765</v>
      </c>
      <c r="D224" s="18" t="s">
        <v>763</v>
      </c>
      <c r="E224" s="18" t="str">
        <f t="shared" si="63"/>
        <v>Synonymous</v>
      </c>
      <c r="F224" s="18"/>
      <c r="G224" s="18">
        <v>1</v>
      </c>
      <c r="H224" s="19">
        <v>0.64102564102564097</v>
      </c>
      <c r="I224" s="18">
        <v>1</v>
      </c>
      <c r="J224" s="18">
        <v>0</v>
      </c>
      <c r="K224" s="18">
        <v>0</v>
      </c>
      <c r="L224" s="18">
        <v>0</v>
      </c>
      <c r="M224" s="18">
        <v>0</v>
      </c>
      <c r="N224" s="19">
        <v>1.7543859649122806</v>
      </c>
      <c r="O224" s="19">
        <v>0</v>
      </c>
      <c r="P224" s="19">
        <v>0</v>
      </c>
      <c r="Q224" s="19">
        <v>0</v>
      </c>
      <c r="R224" s="19">
        <v>0</v>
      </c>
      <c r="S224" s="18">
        <f t="shared" si="64"/>
        <v>1</v>
      </c>
      <c r="T224" s="18">
        <f t="shared" si="65"/>
        <v>0</v>
      </c>
      <c r="U224" s="18">
        <f t="shared" si="66"/>
        <v>1.0638297872340425</v>
      </c>
      <c r="V224" s="18">
        <f t="shared" si="67"/>
        <v>0</v>
      </c>
      <c r="W224" s="18">
        <v>45</v>
      </c>
      <c r="X224" s="18">
        <v>0</v>
      </c>
      <c r="Y224" s="18">
        <v>0</v>
      </c>
      <c r="Z224" s="18">
        <v>0</v>
      </c>
      <c r="AA224" s="18">
        <v>0</v>
      </c>
      <c r="AB224" s="18">
        <v>0</v>
      </c>
      <c r="AC224" s="18">
        <v>0</v>
      </c>
      <c r="AD224" s="18">
        <v>1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9">
        <f t="shared" si="68"/>
        <v>100</v>
      </c>
      <c r="AN224" s="19">
        <f t="shared" si="80"/>
        <v>0</v>
      </c>
      <c r="AO224" s="19">
        <f t="shared" si="69"/>
        <v>0</v>
      </c>
      <c r="AP224" s="19">
        <f t="shared" si="70"/>
        <v>0</v>
      </c>
      <c r="AQ224" s="19">
        <f t="shared" si="71"/>
        <v>0</v>
      </c>
      <c r="AR224" s="19">
        <f t="shared" si="72"/>
        <v>0</v>
      </c>
      <c r="AS224" s="19">
        <f t="shared" si="73"/>
        <v>0</v>
      </c>
      <c r="AT224" s="19">
        <f t="shared" si="74"/>
        <v>100</v>
      </c>
      <c r="AU224" s="19">
        <f t="shared" si="75"/>
        <v>0</v>
      </c>
      <c r="AV224" s="19">
        <f t="shared" si="76"/>
        <v>0</v>
      </c>
      <c r="AW224" s="19">
        <f t="shared" si="77"/>
        <v>0</v>
      </c>
      <c r="AX224" s="19">
        <f t="shared" si="81"/>
        <v>0</v>
      </c>
      <c r="AY224" s="19">
        <f t="shared" si="82"/>
        <v>0</v>
      </c>
      <c r="AZ224" s="19">
        <f t="shared" si="83"/>
        <v>0</v>
      </c>
      <c r="BA224" s="19">
        <f t="shared" si="78"/>
        <v>0</v>
      </c>
      <c r="BB224" s="19">
        <f t="shared" si="79"/>
        <v>0</v>
      </c>
    </row>
    <row r="225" spans="1:54" s="21" customFormat="1" x14ac:dyDescent="0.25">
      <c r="A225" s="18" t="s">
        <v>47</v>
      </c>
      <c r="B225" s="18" t="s">
        <v>236</v>
      </c>
      <c r="C225" s="18" t="s">
        <v>767</v>
      </c>
      <c r="D225" s="18" t="s">
        <v>762</v>
      </c>
      <c r="E225" s="18" t="str">
        <f t="shared" si="63"/>
        <v>Synonymous</v>
      </c>
      <c r="F225" s="18"/>
      <c r="G225" s="18">
        <v>1</v>
      </c>
      <c r="H225" s="19">
        <v>0.64102564102564097</v>
      </c>
      <c r="I225" s="18">
        <v>0</v>
      </c>
      <c r="J225" s="18">
        <v>0</v>
      </c>
      <c r="K225" s="18">
        <v>0</v>
      </c>
      <c r="L225" s="18">
        <v>1</v>
      </c>
      <c r="M225" s="18">
        <v>0</v>
      </c>
      <c r="N225" s="19">
        <v>0</v>
      </c>
      <c r="O225" s="19">
        <v>0</v>
      </c>
      <c r="P225" s="19">
        <v>0</v>
      </c>
      <c r="Q225" s="19">
        <v>1.6949152542372881</v>
      </c>
      <c r="R225" s="19">
        <v>0</v>
      </c>
      <c r="S225" s="18">
        <f t="shared" si="64"/>
        <v>0</v>
      </c>
      <c r="T225" s="18">
        <f t="shared" si="65"/>
        <v>1</v>
      </c>
      <c r="U225" s="18">
        <f t="shared" si="66"/>
        <v>0</v>
      </c>
      <c r="V225" s="18">
        <f t="shared" si="67"/>
        <v>1.6666666666666667</v>
      </c>
      <c r="W225" s="18">
        <v>0</v>
      </c>
      <c r="X225" s="18">
        <v>0</v>
      </c>
      <c r="Y225" s="18">
        <v>0</v>
      </c>
      <c r="Z225" s="18">
        <v>0</v>
      </c>
      <c r="AA225" s="18">
        <v>53</v>
      </c>
      <c r="AB225" s="18">
        <v>0</v>
      </c>
      <c r="AC225" s="18">
        <v>0</v>
      </c>
      <c r="AD225" s="18">
        <v>0</v>
      </c>
      <c r="AE225" s="18">
        <v>0</v>
      </c>
      <c r="AF225" s="18">
        <v>0</v>
      </c>
      <c r="AG225" s="18">
        <v>0</v>
      </c>
      <c r="AH225" s="18">
        <v>0</v>
      </c>
      <c r="AI225" s="18">
        <v>0</v>
      </c>
      <c r="AJ225" s="18">
        <v>0</v>
      </c>
      <c r="AK225" s="18">
        <v>1</v>
      </c>
      <c r="AL225" s="18">
        <v>0</v>
      </c>
      <c r="AM225" s="19">
        <f t="shared" si="68"/>
        <v>0</v>
      </c>
      <c r="AN225" s="19">
        <f t="shared" si="80"/>
        <v>0</v>
      </c>
      <c r="AO225" s="19">
        <f t="shared" si="69"/>
        <v>0</v>
      </c>
      <c r="AP225" s="19">
        <f t="shared" si="70"/>
        <v>0</v>
      </c>
      <c r="AQ225" s="19">
        <f t="shared" si="71"/>
        <v>89.830508474576277</v>
      </c>
      <c r="AR225" s="19">
        <f t="shared" si="72"/>
        <v>0</v>
      </c>
      <c r="AS225" s="19">
        <f t="shared" si="73"/>
        <v>0</v>
      </c>
      <c r="AT225" s="19">
        <f t="shared" si="74"/>
        <v>0</v>
      </c>
      <c r="AU225" s="19">
        <f t="shared" si="75"/>
        <v>0</v>
      </c>
      <c r="AV225" s="19">
        <f t="shared" si="76"/>
        <v>0</v>
      </c>
      <c r="AW225" s="19">
        <f t="shared" si="77"/>
        <v>0</v>
      </c>
      <c r="AX225" s="19">
        <f t="shared" si="81"/>
        <v>0</v>
      </c>
      <c r="AY225" s="19">
        <f t="shared" si="82"/>
        <v>0</v>
      </c>
      <c r="AZ225" s="19">
        <f t="shared" si="83"/>
        <v>0</v>
      </c>
      <c r="BA225" s="19">
        <f t="shared" si="78"/>
        <v>100</v>
      </c>
      <c r="BB225" s="19">
        <f t="shared" si="79"/>
        <v>0</v>
      </c>
    </row>
    <row r="226" spans="1:54" s="20" customFormat="1" x14ac:dyDescent="0.25">
      <c r="A226" s="18" t="s">
        <v>47</v>
      </c>
      <c r="B226" s="18" t="s">
        <v>64</v>
      </c>
      <c r="C226" s="18" t="s">
        <v>767</v>
      </c>
      <c r="D226" s="18" t="s">
        <v>762</v>
      </c>
      <c r="E226" s="18" t="str">
        <f t="shared" si="63"/>
        <v>Synonymous</v>
      </c>
      <c r="F226" s="18"/>
      <c r="G226" s="18">
        <v>23</v>
      </c>
      <c r="H226" s="19">
        <v>14.743589743589745</v>
      </c>
      <c r="I226" s="18">
        <v>2</v>
      </c>
      <c r="J226" s="18">
        <v>21</v>
      </c>
      <c r="K226" s="18">
        <v>0</v>
      </c>
      <c r="L226" s="18">
        <v>0</v>
      </c>
      <c r="M226" s="18">
        <v>0</v>
      </c>
      <c r="N226" s="19">
        <v>3.5087719298245612</v>
      </c>
      <c r="O226" s="19">
        <v>55.26315789473685</v>
      </c>
      <c r="P226" s="19">
        <v>0</v>
      </c>
      <c r="Q226" s="19">
        <v>0</v>
      </c>
      <c r="R226" s="19">
        <v>0</v>
      </c>
      <c r="S226" s="18">
        <f t="shared" si="64"/>
        <v>23</v>
      </c>
      <c r="T226" s="18">
        <f t="shared" si="65"/>
        <v>0</v>
      </c>
      <c r="U226" s="18">
        <f t="shared" si="66"/>
        <v>24.468085106382979</v>
      </c>
      <c r="V226" s="18">
        <f t="shared" si="67"/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0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1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9">
        <f t="shared" si="68"/>
        <v>0</v>
      </c>
      <c r="AN226" s="19">
        <f t="shared" si="80"/>
        <v>0</v>
      </c>
      <c r="AO226" s="19">
        <f t="shared" si="69"/>
        <v>0</v>
      </c>
      <c r="AP226" s="19">
        <f t="shared" si="70"/>
        <v>0</v>
      </c>
      <c r="AQ226" s="19">
        <f t="shared" si="71"/>
        <v>0</v>
      </c>
      <c r="AR226" s="19">
        <f t="shared" si="72"/>
        <v>0</v>
      </c>
      <c r="AS226" s="19">
        <f t="shared" si="73"/>
        <v>0</v>
      </c>
      <c r="AT226" s="19">
        <f t="shared" si="74"/>
        <v>0</v>
      </c>
      <c r="AU226" s="19">
        <f t="shared" si="75"/>
        <v>0</v>
      </c>
      <c r="AV226" s="19">
        <f t="shared" si="76"/>
        <v>0</v>
      </c>
      <c r="AW226" s="19">
        <f t="shared" si="77"/>
        <v>20</v>
      </c>
      <c r="AX226" s="19">
        <f t="shared" si="81"/>
        <v>0</v>
      </c>
      <c r="AY226" s="19">
        <f t="shared" si="82"/>
        <v>0</v>
      </c>
      <c r="AZ226" s="19">
        <f t="shared" si="83"/>
        <v>0</v>
      </c>
      <c r="BA226" s="19">
        <f t="shared" si="78"/>
        <v>0</v>
      </c>
      <c r="BB226" s="19">
        <f t="shared" si="79"/>
        <v>0</v>
      </c>
    </row>
    <row r="227" spans="1:54" s="21" customFormat="1" x14ac:dyDescent="0.25">
      <c r="A227" s="18" t="s">
        <v>47</v>
      </c>
      <c r="B227" s="18" t="s">
        <v>260</v>
      </c>
      <c r="C227" s="18" t="s">
        <v>767</v>
      </c>
      <c r="D227" s="18" t="s">
        <v>762</v>
      </c>
      <c r="E227" s="18" t="str">
        <f t="shared" si="63"/>
        <v>Synonymous</v>
      </c>
      <c r="F227" s="18"/>
      <c r="G227" s="18">
        <v>1</v>
      </c>
      <c r="H227" s="19">
        <v>0.64102564102564097</v>
      </c>
      <c r="I227" s="18">
        <v>1</v>
      </c>
      <c r="J227" s="18">
        <v>0</v>
      </c>
      <c r="K227" s="18">
        <v>0</v>
      </c>
      <c r="L227" s="18">
        <v>0</v>
      </c>
      <c r="M227" s="18">
        <v>0</v>
      </c>
      <c r="N227" s="19">
        <v>1.7543859649122806</v>
      </c>
      <c r="O227" s="19">
        <v>0</v>
      </c>
      <c r="P227" s="19">
        <v>0</v>
      </c>
      <c r="Q227" s="19">
        <v>0</v>
      </c>
      <c r="R227" s="19">
        <v>0</v>
      </c>
      <c r="S227" s="18">
        <f t="shared" si="64"/>
        <v>1</v>
      </c>
      <c r="T227" s="18">
        <f t="shared" si="65"/>
        <v>0</v>
      </c>
      <c r="U227" s="18">
        <f t="shared" si="66"/>
        <v>1.0638297872340425</v>
      </c>
      <c r="V227" s="18">
        <f t="shared" si="67"/>
        <v>0</v>
      </c>
      <c r="W227" s="18">
        <v>0</v>
      </c>
      <c r="X227" s="18">
        <v>0</v>
      </c>
      <c r="Y227" s="18">
        <v>0</v>
      </c>
      <c r="Z227" s="18">
        <v>0</v>
      </c>
      <c r="AA227" s="18">
        <v>7</v>
      </c>
      <c r="AB227" s="18">
        <v>0</v>
      </c>
      <c r="AC227" s="18">
        <v>0</v>
      </c>
      <c r="AD227" s="18">
        <v>0</v>
      </c>
      <c r="AE227" s="18">
        <v>0</v>
      </c>
      <c r="AF227" s="18">
        <v>0</v>
      </c>
      <c r="AG227" s="18">
        <v>0</v>
      </c>
      <c r="AH227" s="18">
        <v>0</v>
      </c>
      <c r="AI227" s="18">
        <v>0</v>
      </c>
      <c r="AJ227" s="18">
        <v>0</v>
      </c>
      <c r="AK227" s="18">
        <v>0</v>
      </c>
      <c r="AL227" s="18">
        <v>0</v>
      </c>
      <c r="AM227" s="19">
        <f t="shared" si="68"/>
        <v>0</v>
      </c>
      <c r="AN227" s="19">
        <f t="shared" si="80"/>
        <v>0</v>
      </c>
      <c r="AO227" s="19">
        <f t="shared" si="69"/>
        <v>0</v>
      </c>
      <c r="AP227" s="19">
        <f t="shared" si="70"/>
        <v>0</v>
      </c>
      <c r="AQ227" s="19">
        <f t="shared" si="71"/>
        <v>11.864406779661017</v>
      </c>
      <c r="AR227" s="19">
        <f t="shared" si="72"/>
        <v>0</v>
      </c>
      <c r="AS227" s="19">
        <f t="shared" si="73"/>
        <v>0</v>
      </c>
      <c r="AT227" s="19">
        <f t="shared" si="74"/>
        <v>0</v>
      </c>
      <c r="AU227" s="19">
        <f t="shared" si="75"/>
        <v>0</v>
      </c>
      <c r="AV227" s="19">
        <f t="shared" si="76"/>
        <v>0</v>
      </c>
      <c r="AW227" s="19">
        <f t="shared" si="77"/>
        <v>0</v>
      </c>
      <c r="AX227" s="19">
        <f t="shared" si="81"/>
        <v>0</v>
      </c>
      <c r="AY227" s="19">
        <f t="shared" si="82"/>
        <v>0</v>
      </c>
      <c r="AZ227" s="19">
        <f t="shared" si="83"/>
        <v>0</v>
      </c>
      <c r="BA227" s="19">
        <f t="shared" si="78"/>
        <v>0</v>
      </c>
      <c r="BB227" s="19">
        <f t="shared" si="79"/>
        <v>0</v>
      </c>
    </row>
    <row r="228" spans="1:54" s="20" customFormat="1" x14ac:dyDescent="0.25">
      <c r="A228" s="18" t="s">
        <v>47</v>
      </c>
      <c r="B228" s="18" t="s">
        <v>261</v>
      </c>
      <c r="C228" s="18" t="s">
        <v>767</v>
      </c>
      <c r="D228" s="18" t="s">
        <v>762</v>
      </c>
      <c r="E228" s="18" t="str">
        <f t="shared" si="63"/>
        <v>Non-Synonymous</v>
      </c>
      <c r="F228" s="18" t="s">
        <v>262</v>
      </c>
      <c r="G228" s="18">
        <v>9</v>
      </c>
      <c r="H228" s="19">
        <v>5.7692307692307692</v>
      </c>
      <c r="I228" s="18">
        <v>0</v>
      </c>
      <c r="J228" s="18">
        <v>0</v>
      </c>
      <c r="K228" s="18">
        <v>0</v>
      </c>
      <c r="L228" s="18">
        <v>9</v>
      </c>
      <c r="M228" s="18">
        <v>0</v>
      </c>
      <c r="N228" s="19">
        <v>0</v>
      </c>
      <c r="O228" s="19">
        <v>0</v>
      </c>
      <c r="P228" s="19">
        <v>0</v>
      </c>
      <c r="Q228" s="19">
        <v>15.254237288135593</v>
      </c>
      <c r="R228" s="19">
        <v>0</v>
      </c>
      <c r="S228" s="18">
        <f t="shared" si="64"/>
        <v>0</v>
      </c>
      <c r="T228" s="18">
        <f t="shared" si="65"/>
        <v>9</v>
      </c>
      <c r="U228" s="18">
        <f t="shared" si="66"/>
        <v>0</v>
      </c>
      <c r="V228" s="18">
        <f t="shared" si="67"/>
        <v>15</v>
      </c>
      <c r="W228" s="18">
        <v>0</v>
      </c>
      <c r="X228" s="18">
        <v>0</v>
      </c>
      <c r="Y228" s="18">
        <v>0</v>
      </c>
      <c r="Z228" s="18">
        <v>0</v>
      </c>
      <c r="AA228" s="18">
        <v>2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v>0</v>
      </c>
      <c r="AL228" s="18">
        <v>0</v>
      </c>
      <c r="AM228" s="19">
        <f t="shared" si="68"/>
        <v>0</v>
      </c>
      <c r="AN228" s="19">
        <f t="shared" si="80"/>
        <v>0</v>
      </c>
      <c r="AO228" s="19">
        <f t="shared" si="69"/>
        <v>0</v>
      </c>
      <c r="AP228" s="19">
        <f t="shared" si="70"/>
        <v>0</v>
      </c>
      <c r="AQ228" s="19">
        <f t="shared" si="71"/>
        <v>3.3898305084745761</v>
      </c>
      <c r="AR228" s="19">
        <f t="shared" si="72"/>
        <v>0</v>
      </c>
      <c r="AS228" s="19">
        <f t="shared" si="73"/>
        <v>0</v>
      </c>
      <c r="AT228" s="19">
        <f t="shared" si="74"/>
        <v>0</v>
      </c>
      <c r="AU228" s="19">
        <f t="shared" si="75"/>
        <v>0</v>
      </c>
      <c r="AV228" s="19">
        <f t="shared" si="76"/>
        <v>0</v>
      </c>
      <c r="AW228" s="19">
        <f t="shared" si="77"/>
        <v>0</v>
      </c>
      <c r="AX228" s="19">
        <f t="shared" si="81"/>
        <v>0</v>
      </c>
      <c r="AY228" s="19">
        <f t="shared" si="82"/>
        <v>0</v>
      </c>
      <c r="AZ228" s="19">
        <f t="shared" si="83"/>
        <v>0</v>
      </c>
      <c r="BA228" s="19">
        <f t="shared" si="78"/>
        <v>0</v>
      </c>
      <c r="BB228" s="19">
        <f t="shared" si="79"/>
        <v>0</v>
      </c>
    </row>
    <row r="229" spans="1:54" s="21" customFormat="1" x14ac:dyDescent="0.25">
      <c r="A229" s="18" t="s">
        <v>47</v>
      </c>
      <c r="B229" s="18" t="s">
        <v>263</v>
      </c>
      <c r="C229" s="18" t="s">
        <v>767</v>
      </c>
      <c r="D229" s="18" t="s">
        <v>762</v>
      </c>
      <c r="E229" s="18" t="str">
        <f t="shared" si="63"/>
        <v>Synonymous</v>
      </c>
      <c r="F229" s="18"/>
      <c r="G229" s="18">
        <v>6</v>
      </c>
      <c r="H229" s="19">
        <v>3.8461538461538463</v>
      </c>
      <c r="I229" s="18">
        <v>0</v>
      </c>
      <c r="J229" s="18">
        <v>0</v>
      </c>
      <c r="K229" s="18">
        <v>0</v>
      </c>
      <c r="L229" s="18">
        <v>6</v>
      </c>
      <c r="M229" s="18">
        <v>0</v>
      </c>
      <c r="N229" s="19">
        <v>0</v>
      </c>
      <c r="O229" s="19">
        <v>0</v>
      </c>
      <c r="P229" s="19">
        <v>0</v>
      </c>
      <c r="Q229" s="19">
        <v>10.16949152542373</v>
      </c>
      <c r="R229" s="19">
        <v>0</v>
      </c>
      <c r="S229" s="18">
        <f t="shared" si="64"/>
        <v>0</v>
      </c>
      <c r="T229" s="18">
        <f t="shared" si="65"/>
        <v>6</v>
      </c>
      <c r="U229" s="18">
        <f t="shared" si="66"/>
        <v>0</v>
      </c>
      <c r="V229" s="18">
        <f t="shared" si="67"/>
        <v>10</v>
      </c>
      <c r="W229" s="18">
        <v>2</v>
      </c>
      <c r="X229" s="18">
        <v>0</v>
      </c>
      <c r="Y229" s="18">
        <v>0</v>
      </c>
      <c r="Z229" s="18">
        <v>0</v>
      </c>
      <c r="AA229" s="18">
        <v>0</v>
      </c>
      <c r="AB229" s="18">
        <v>0</v>
      </c>
      <c r="AC229" s="18">
        <v>0</v>
      </c>
      <c r="AD229" s="18">
        <v>0</v>
      </c>
      <c r="AE229" s="18">
        <v>0</v>
      </c>
      <c r="AF229" s="18">
        <v>0</v>
      </c>
      <c r="AG229" s="18">
        <v>0</v>
      </c>
      <c r="AH229" s="18">
        <v>0</v>
      </c>
      <c r="AI229" s="18">
        <v>0</v>
      </c>
      <c r="AJ229" s="18">
        <v>0</v>
      </c>
      <c r="AK229" s="18">
        <v>0</v>
      </c>
      <c r="AL229" s="18">
        <v>0</v>
      </c>
      <c r="AM229" s="19">
        <f t="shared" si="68"/>
        <v>4.4444444444444446</v>
      </c>
      <c r="AN229" s="19">
        <f t="shared" si="80"/>
        <v>0</v>
      </c>
      <c r="AO229" s="19">
        <f t="shared" si="69"/>
        <v>0</v>
      </c>
      <c r="AP229" s="19">
        <f t="shared" si="70"/>
        <v>0</v>
      </c>
      <c r="AQ229" s="19">
        <f t="shared" si="71"/>
        <v>0</v>
      </c>
      <c r="AR229" s="19">
        <f t="shared" si="72"/>
        <v>0</v>
      </c>
      <c r="AS229" s="19">
        <f t="shared" si="73"/>
        <v>0</v>
      </c>
      <c r="AT229" s="19">
        <f t="shared" si="74"/>
        <v>0</v>
      </c>
      <c r="AU229" s="19">
        <f t="shared" si="75"/>
        <v>0</v>
      </c>
      <c r="AV229" s="19">
        <f t="shared" si="76"/>
        <v>0</v>
      </c>
      <c r="AW229" s="19">
        <f t="shared" si="77"/>
        <v>0</v>
      </c>
      <c r="AX229" s="19">
        <f t="shared" si="81"/>
        <v>0</v>
      </c>
      <c r="AY229" s="19">
        <f t="shared" si="82"/>
        <v>0</v>
      </c>
      <c r="AZ229" s="19">
        <f t="shared" si="83"/>
        <v>0</v>
      </c>
      <c r="BA229" s="19">
        <f t="shared" si="78"/>
        <v>0</v>
      </c>
      <c r="BB229" s="19">
        <f t="shared" si="79"/>
        <v>0</v>
      </c>
    </row>
    <row r="230" spans="1:54" s="21" customFormat="1" x14ac:dyDescent="0.25">
      <c r="A230" s="18" t="s">
        <v>47</v>
      </c>
      <c r="B230" s="18" t="s">
        <v>281</v>
      </c>
      <c r="C230" s="18" t="s">
        <v>767</v>
      </c>
      <c r="D230" s="18" t="s">
        <v>762</v>
      </c>
      <c r="E230" s="18" t="str">
        <f t="shared" si="63"/>
        <v>Non-Synonymous</v>
      </c>
      <c r="F230" s="18" t="s">
        <v>282</v>
      </c>
      <c r="G230" s="18">
        <v>1</v>
      </c>
      <c r="H230" s="19">
        <v>0.64102564102564097</v>
      </c>
      <c r="I230" s="18">
        <v>1</v>
      </c>
      <c r="J230" s="18">
        <v>0</v>
      </c>
      <c r="K230" s="18">
        <v>0</v>
      </c>
      <c r="L230" s="18">
        <v>0</v>
      </c>
      <c r="M230" s="18">
        <v>0</v>
      </c>
      <c r="N230" s="19">
        <v>1.7543859649122806</v>
      </c>
      <c r="O230" s="19">
        <v>0</v>
      </c>
      <c r="P230" s="19">
        <v>0</v>
      </c>
      <c r="Q230" s="19">
        <v>0</v>
      </c>
      <c r="R230" s="19">
        <v>0</v>
      </c>
      <c r="S230" s="18">
        <f t="shared" si="64"/>
        <v>1</v>
      </c>
      <c r="T230" s="18">
        <f t="shared" si="65"/>
        <v>0</v>
      </c>
      <c r="U230" s="18">
        <f t="shared" si="66"/>
        <v>1.0638297872340425</v>
      </c>
      <c r="V230" s="18">
        <f t="shared" si="67"/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12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9">
        <f t="shared" si="68"/>
        <v>0</v>
      </c>
      <c r="AN230" s="19">
        <f t="shared" si="80"/>
        <v>0</v>
      </c>
      <c r="AO230" s="19">
        <f t="shared" si="69"/>
        <v>0</v>
      </c>
      <c r="AP230" s="19">
        <f t="shared" si="70"/>
        <v>0</v>
      </c>
      <c r="AQ230" s="19">
        <f t="shared" si="71"/>
        <v>20.33898305084746</v>
      </c>
      <c r="AR230" s="19">
        <f t="shared" si="72"/>
        <v>0</v>
      </c>
      <c r="AS230" s="19">
        <f t="shared" si="73"/>
        <v>0</v>
      </c>
      <c r="AT230" s="19">
        <f t="shared" si="74"/>
        <v>0</v>
      </c>
      <c r="AU230" s="19">
        <f t="shared" si="75"/>
        <v>0</v>
      </c>
      <c r="AV230" s="19">
        <f t="shared" si="76"/>
        <v>0</v>
      </c>
      <c r="AW230" s="19">
        <f t="shared" si="77"/>
        <v>0</v>
      </c>
      <c r="AX230" s="19">
        <f t="shared" si="81"/>
        <v>0</v>
      </c>
      <c r="AY230" s="19">
        <f t="shared" si="82"/>
        <v>0</v>
      </c>
      <c r="AZ230" s="19">
        <f t="shared" si="83"/>
        <v>0</v>
      </c>
      <c r="BA230" s="19">
        <f t="shared" si="78"/>
        <v>0</v>
      </c>
      <c r="BB230" s="19">
        <f t="shared" si="79"/>
        <v>0</v>
      </c>
    </row>
    <row r="231" spans="1:54" s="21" customFormat="1" x14ac:dyDescent="0.25">
      <c r="A231" s="18" t="s">
        <v>47</v>
      </c>
      <c r="B231" s="18" t="s">
        <v>291</v>
      </c>
      <c r="C231" s="18" t="s">
        <v>772</v>
      </c>
      <c r="D231" s="18" t="s">
        <v>763</v>
      </c>
      <c r="E231" s="18" t="str">
        <f t="shared" si="63"/>
        <v>Synonymous</v>
      </c>
      <c r="F231" s="18"/>
      <c r="G231" s="18">
        <v>1</v>
      </c>
      <c r="H231" s="19">
        <v>0.64102564102564097</v>
      </c>
      <c r="I231" s="18">
        <v>1</v>
      </c>
      <c r="J231" s="18">
        <v>0</v>
      </c>
      <c r="K231" s="18">
        <v>0</v>
      </c>
      <c r="L231" s="18">
        <v>0</v>
      </c>
      <c r="M231" s="18">
        <v>0</v>
      </c>
      <c r="N231" s="19">
        <v>1.7543859649122806</v>
      </c>
      <c r="O231" s="19">
        <v>0</v>
      </c>
      <c r="P231" s="19">
        <v>0</v>
      </c>
      <c r="Q231" s="19">
        <v>0</v>
      </c>
      <c r="R231" s="19">
        <v>0</v>
      </c>
      <c r="S231" s="18">
        <f t="shared" si="64"/>
        <v>1</v>
      </c>
      <c r="T231" s="18">
        <f t="shared" si="65"/>
        <v>0</v>
      </c>
      <c r="U231" s="18">
        <f t="shared" si="66"/>
        <v>1.0638297872340425</v>
      </c>
      <c r="V231" s="18">
        <f t="shared" si="67"/>
        <v>0</v>
      </c>
      <c r="W231" s="18">
        <v>0</v>
      </c>
      <c r="X231" s="18">
        <v>0</v>
      </c>
      <c r="Y231" s="18">
        <v>0</v>
      </c>
      <c r="Z231" s="18">
        <v>0</v>
      </c>
      <c r="AA231" s="18">
        <v>8</v>
      </c>
      <c r="AB231" s="18">
        <v>0</v>
      </c>
      <c r="AC231" s="18">
        <v>0</v>
      </c>
      <c r="AD231" s="18">
        <v>0</v>
      </c>
      <c r="AE231" s="18">
        <v>0</v>
      </c>
      <c r="AF231" s="18">
        <v>0</v>
      </c>
      <c r="AG231" s="18">
        <v>0</v>
      </c>
      <c r="AH231" s="18">
        <v>0</v>
      </c>
      <c r="AI231" s="18">
        <v>0</v>
      </c>
      <c r="AJ231" s="18">
        <v>0</v>
      </c>
      <c r="AK231" s="18">
        <v>0</v>
      </c>
      <c r="AL231" s="18">
        <v>0</v>
      </c>
      <c r="AM231" s="19">
        <f t="shared" si="68"/>
        <v>0</v>
      </c>
      <c r="AN231" s="19">
        <f t="shared" si="80"/>
        <v>0</v>
      </c>
      <c r="AO231" s="19">
        <f t="shared" si="69"/>
        <v>0</v>
      </c>
      <c r="AP231" s="19">
        <f t="shared" si="70"/>
        <v>0</v>
      </c>
      <c r="AQ231" s="19">
        <f t="shared" si="71"/>
        <v>13.559322033898304</v>
      </c>
      <c r="AR231" s="19">
        <f t="shared" si="72"/>
        <v>0</v>
      </c>
      <c r="AS231" s="19">
        <f t="shared" si="73"/>
        <v>0</v>
      </c>
      <c r="AT231" s="19">
        <f t="shared" si="74"/>
        <v>0</v>
      </c>
      <c r="AU231" s="19">
        <f t="shared" si="75"/>
        <v>0</v>
      </c>
      <c r="AV231" s="19">
        <f t="shared" si="76"/>
        <v>0</v>
      </c>
      <c r="AW231" s="19">
        <f t="shared" si="77"/>
        <v>0</v>
      </c>
      <c r="AX231" s="19">
        <f t="shared" si="81"/>
        <v>0</v>
      </c>
      <c r="AY231" s="19">
        <f t="shared" si="82"/>
        <v>0</v>
      </c>
      <c r="AZ231" s="19">
        <f t="shared" si="83"/>
        <v>0</v>
      </c>
      <c r="BA231" s="19">
        <f t="shared" si="78"/>
        <v>0</v>
      </c>
      <c r="BB231" s="19">
        <f t="shared" si="79"/>
        <v>0</v>
      </c>
    </row>
    <row r="232" spans="1:54" s="20" customFormat="1" x14ac:dyDescent="0.25">
      <c r="A232" s="18" t="s">
        <v>47</v>
      </c>
      <c r="B232" s="18" t="s">
        <v>295</v>
      </c>
      <c r="C232" s="18" t="s">
        <v>767</v>
      </c>
      <c r="D232" s="18" t="s">
        <v>762</v>
      </c>
      <c r="E232" s="18" t="str">
        <f t="shared" si="63"/>
        <v>Synonymous</v>
      </c>
      <c r="F232" s="18"/>
      <c r="G232" s="18">
        <v>8</v>
      </c>
      <c r="H232" s="19">
        <v>5.1282051282051277</v>
      </c>
      <c r="I232" s="18">
        <v>0</v>
      </c>
      <c r="J232" s="18">
        <v>0</v>
      </c>
      <c r="K232" s="18">
        <v>0</v>
      </c>
      <c r="L232" s="18">
        <v>8</v>
      </c>
      <c r="M232" s="18">
        <v>0</v>
      </c>
      <c r="N232" s="19">
        <v>0</v>
      </c>
      <c r="O232" s="19">
        <v>0</v>
      </c>
      <c r="P232" s="19">
        <v>0</v>
      </c>
      <c r="Q232" s="19">
        <v>13.559322033898304</v>
      </c>
      <c r="R232" s="19">
        <v>0</v>
      </c>
      <c r="S232" s="18">
        <f t="shared" si="64"/>
        <v>0</v>
      </c>
      <c r="T232" s="18">
        <f t="shared" si="65"/>
        <v>8</v>
      </c>
      <c r="U232" s="18">
        <f t="shared" si="66"/>
        <v>0</v>
      </c>
      <c r="V232" s="18">
        <f t="shared" si="67"/>
        <v>13.333333333333334</v>
      </c>
      <c r="W232" s="18">
        <v>1</v>
      </c>
      <c r="X232" s="18">
        <v>0</v>
      </c>
      <c r="Y232" s="18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9">
        <f t="shared" si="68"/>
        <v>2.2222222222222223</v>
      </c>
      <c r="AN232" s="19">
        <f t="shared" si="80"/>
        <v>0</v>
      </c>
      <c r="AO232" s="19">
        <f t="shared" si="69"/>
        <v>0</v>
      </c>
      <c r="AP232" s="19">
        <f t="shared" si="70"/>
        <v>0</v>
      </c>
      <c r="AQ232" s="19">
        <f t="shared" si="71"/>
        <v>0</v>
      </c>
      <c r="AR232" s="19">
        <f t="shared" si="72"/>
        <v>0</v>
      </c>
      <c r="AS232" s="19">
        <f t="shared" si="73"/>
        <v>0</v>
      </c>
      <c r="AT232" s="19">
        <f t="shared" si="74"/>
        <v>0</v>
      </c>
      <c r="AU232" s="19">
        <f t="shared" si="75"/>
        <v>0</v>
      </c>
      <c r="AV232" s="19">
        <f t="shared" si="76"/>
        <v>0</v>
      </c>
      <c r="AW232" s="19">
        <f t="shared" si="77"/>
        <v>0</v>
      </c>
      <c r="AX232" s="19">
        <f t="shared" si="81"/>
        <v>0</v>
      </c>
      <c r="AY232" s="19">
        <f t="shared" si="82"/>
        <v>0</v>
      </c>
      <c r="AZ232" s="19">
        <f t="shared" si="83"/>
        <v>0</v>
      </c>
      <c r="BA232" s="19">
        <f t="shared" si="78"/>
        <v>0</v>
      </c>
      <c r="BB232" s="19">
        <f t="shared" si="79"/>
        <v>0</v>
      </c>
    </row>
    <row r="233" spans="1:54" s="20" customFormat="1" x14ac:dyDescent="0.25">
      <c r="A233" s="18" t="s">
        <v>47</v>
      </c>
      <c r="B233" s="18" t="s">
        <v>89</v>
      </c>
      <c r="C233" s="18" t="s">
        <v>767</v>
      </c>
      <c r="D233" s="18" t="s">
        <v>762</v>
      </c>
      <c r="E233" s="18" t="str">
        <f t="shared" si="63"/>
        <v>Non-Synonymous</v>
      </c>
      <c r="F233" s="18" t="s">
        <v>90</v>
      </c>
      <c r="G233" s="18">
        <v>43</v>
      </c>
      <c r="H233" s="19">
        <v>27.564102564102566</v>
      </c>
      <c r="I233" s="18">
        <v>43</v>
      </c>
      <c r="J233" s="18">
        <v>0</v>
      </c>
      <c r="K233" s="18">
        <v>0</v>
      </c>
      <c r="L233" s="18">
        <v>0</v>
      </c>
      <c r="M233" s="18">
        <v>0</v>
      </c>
      <c r="N233" s="19">
        <v>75.438596491228068</v>
      </c>
      <c r="O233" s="19">
        <v>0</v>
      </c>
      <c r="P233" s="19">
        <v>0</v>
      </c>
      <c r="Q233" s="19">
        <v>0</v>
      </c>
      <c r="R233" s="19">
        <v>0</v>
      </c>
      <c r="S233" s="18">
        <f t="shared" si="64"/>
        <v>43</v>
      </c>
      <c r="T233" s="18">
        <f t="shared" si="65"/>
        <v>0</v>
      </c>
      <c r="U233" s="18">
        <f t="shared" si="66"/>
        <v>45.744680851063826</v>
      </c>
      <c r="V233" s="18">
        <f t="shared" si="67"/>
        <v>0</v>
      </c>
      <c r="W233" s="18">
        <v>0</v>
      </c>
      <c r="X233" s="18">
        <v>0</v>
      </c>
      <c r="Y233" s="18">
        <v>0</v>
      </c>
      <c r="Z233" s="18">
        <v>0</v>
      </c>
      <c r="AA233" s="18">
        <v>0</v>
      </c>
      <c r="AB233" s="18">
        <v>0</v>
      </c>
      <c r="AC233" s="18">
        <v>0</v>
      </c>
      <c r="AD233" s="18">
        <v>0</v>
      </c>
      <c r="AE233" s="18">
        <v>0</v>
      </c>
      <c r="AF233" s="18">
        <v>1</v>
      </c>
      <c r="AG233" s="18">
        <v>0</v>
      </c>
      <c r="AH233" s="18">
        <v>0</v>
      </c>
      <c r="AI233" s="18">
        <v>0</v>
      </c>
      <c r="AJ233" s="18">
        <v>0</v>
      </c>
      <c r="AK233" s="18">
        <v>0</v>
      </c>
      <c r="AL233" s="18">
        <v>0</v>
      </c>
      <c r="AM233" s="19">
        <f t="shared" si="68"/>
        <v>0</v>
      </c>
      <c r="AN233" s="19">
        <f t="shared" si="80"/>
        <v>0</v>
      </c>
      <c r="AO233" s="19">
        <f t="shared" si="69"/>
        <v>0</v>
      </c>
      <c r="AP233" s="19">
        <f t="shared" si="70"/>
        <v>0</v>
      </c>
      <c r="AQ233" s="19">
        <f t="shared" si="71"/>
        <v>0</v>
      </c>
      <c r="AR233" s="19">
        <f t="shared" si="72"/>
        <v>0</v>
      </c>
      <c r="AS233" s="19">
        <f t="shared" si="73"/>
        <v>0</v>
      </c>
      <c r="AT233" s="19">
        <f t="shared" si="74"/>
        <v>0</v>
      </c>
      <c r="AU233" s="19">
        <f t="shared" si="75"/>
        <v>0</v>
      </c>
      <c r="AV233" s="19">
        <f t="shared" si="76"/>
        <v>16.666666666666664</v>
      </c>
      <c r="AW233" s="19">
        <f t="shared" si="77"/>
        <v>0</v>
      </c>
      <c r="AX233" s="19">
        <f t="shared" si="81"/>
        <v>0</v>
      </c>
      <c r="AY233" s="19">
        <f t="shared" si="82"/>
        <v>0</v>
      </c>
      <c r="AZ233" s="19">
        <f t="shared" si="83"/>
        <v>0</v>
      </c>
      <c r="BA233" s="19">
        <f t="shared" si="78"/>
        <v>0</v>
      </c>
      <c r="BB233" s="19">
        <f t="shared" si="79"/>
        <v>0</v>
      </c>
    </row>
    <row r="234" spans="1:54" s="20" customFormat="1" x14ac:dyDescent="0.25">
      <c r="A234" s="18" t="s">
        <v>47</v>
      </c>
      <c r="B234" s="18" t="s">
        <v>102</v>
      </c>
      <c r="C234" s="18" t="s">
        <v>767</v>
      </c>
      <c r="D234" s="18" t="s">
        <v>762</v>
      </c>
      <c r="E234" s="18" t="str">
        <f t="shared" si="63"/>
        <v>Non-Synonymous</v>
      </c>
      <c r="F234" s="18" t="s">
        <v>103</v>
      </c>
      <c r="G234" s="18">
        <v>1</v>
      </c>
      <c r="H234" s="19">
        <v>0.64102564102564097</v>
      </c>
      <c r="I234" s="18">
        <v>0</v>
      </c>
      <c r="J234" s="18">
        <v>1</v>
      </c>
      <c r="K234" s="18">
        <v>0</v>
      </c>
      <c r="L234" s="18">
        <v>0</v>
      </c>
      <c r="M234" s="18">
        <v>0</v>
      </c>
      <c r="N234" s="19">
        <v>0</v>
      </c>
      <c r="O234" s="19">
        <v>2.6315789473684208</v>
      </c>
      <c r="P234" s="19">
        <v>0</v>
      </c>
      <c r="Q234" s="19">
        <v>0</v>
      </c>
      <c r="R234" s="19">
        <v>0</v>
      </c>
      <c r="S234" s="18">
        <f t="shared" si="64"/>
        <v>1</v>
      </c>
      <c r="T234" s="18">
        <f t="shared" si="65"/>
        <v>0</v>
      </c>
      <c r="U234" s="18">
        <f t="shared" si="66"/>
        <v>1.0638297872340425</v>
      </c>
      <c r="V234" s="18">
        <f t="shared" si="67"/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57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9">
        <f t="shared" si="68"/>
        <v>0</v>
      </c>
      <c r="AN234" s="19">
        <f t="shared" si="80"/>
        <v>0</v>
      </c>
      <c r="AO234" s="19">
        <f t="shared" si="69"/>
        <v>0</v>
      </c>
      <c r="AP234" s="19">
        <f t="shared" si="70"/>
        <v>0</v>
      </c>
      <c r="AQ234" s="19">
        <f t="shared" si="71"/>
        <v>96.610169491525426</v>
      </c>
      <c r="AR234" s="19">
        <f t="shared" si="72"/>
        <v>0</v>
      </c>
      <c r="AS234" s="19">
        <f t="shared" si="73"/>
        <v>0</v>
      </c>
      <c r="AT234" s="19">
        <f t="shared" si="74"/>
        <v>0</v>
      </c>
      <c r="AU234" s="19">
        <f t="shared" si="75"/>
        <v>0</v>
      </c>
      <c r="AV234" s="19">
        <f t="shared" si="76"/>
        <v>0</v>
      </c>
      <c r="AW234" s="19">
        <f t="shared" si="77"/>
        <v>0</v>
      </c>
      <c r="AX234" s="19">
        <f t="shared" si="81"/>
        <v>0</v>
      </c>
      <c r="AY234" s="19">
        <f t="shared" si="82"/>
        <v>0</v>
      </c>
      <c r="AZ234" s="19">
        <f t="shared" si="83"/>
        <v>0</v>
      </c>
      <c r="BA234" s="19">
        <f t="shared" si="78"/>
        <v>0</v>
      </c>
      <c r="BB234" s="19">
        <f t="shared" si="79"/>
        <v>0</v>
      </c>
    </row>
    <row r="235" spans="1:54" s="21" customFormat="1" x14ac:dyDescent="0.25">
      <c r="A235" s="18" t="s">
        <v>47</v>
      </c>
      <c r="B235" s="18" t="s">
        <v>126</v>
      </c>
      <c r="C235" s="18" t="s">
        <v>767</v>
      </c>
      <c r="D235" s="18" t="s">
        <v>762</v>
      </c>
      <c r="E235" s="18" t="str">
        <f t="shared" si="63"/>
        <v>Synonymous</v>
      </c>
      <c r="F235" s="18"/>
      <c r="G235" s="18">
        <v>1</v>
      </c>
      <c r="H235" s="19">
        <v>0.64102564102564097</v>
      </c>
      <c r="I235" s="18">
        <v>1</v>
      </c>
      <c r="J235" s="18">
        <v>0</v>
      </c>
      <c r="K235" s="18">
        <v>0</v>
      </c>
      <c r="L235" s="18">
        <v>0</v>
      </c>
      <c r="M235" s="18">
        <v>0</v>
      </c>
      <c r="N235" s="19">
        <v>1.7543859649122806</v>
      </c>
      <c r="O235" s="19">
        <v>0</v>
      </c>
      <c r="P235" s="19">
        <v>0</v>
      </c>
      <c r="Q235" s="19">
        <v>0</v>
      </c>
      <c r="R235" s="19">
        <v>0</v>
      </c>
      <c r="S235" s="18">
        <f t="shared" si="64"/>
        <v>1</v>
      </c>
      <c r="T235" s="18">
        <f t="shared" si="65"/>
        <v>0</v>
      </c>
      <c r="U235" s="18">
        <f t="shared" si="66"/>
        <v>1.0638297872340425</v>
      </c>
      <c r="V235" s="18">
        <f t="shared" si="67"/>
        <v>0</v>
      </c>
      <c r="W235" s="18">
        <v>0</v>
      </c>
      <c r="X235" s="18">
        <v>0</v>
      </c>
      <c r="Y235" s="18">
        <v>0</v>
      </c>
      <c r="Z235" s="18">
        <v>0</v>
      </c>
      <c r="AA235" s="18">
        <v>6</v>
      </c>
      <c r="AB235" s="18">
        <v>0</v>
      </c>
      <c r="AC235" s="18">
        <v>0</v>
      </c>
      <c r="AD235" s="18">
        <v>0</v>
      </c>
      <c r="AE235" s="18">
        <v>0</v>
      </c>
      <c r="AF235" s="18">
        <v>0</v>
      </c>
      <c r="AG235" s="18">
        <v>0</v>
      </c>
      <c r="AH235" s="18">
        <v>0</v>
      </c>
      <c r="AI235" s="18">
        <v>0</v>
      </c>
      <c r="AJ235" s="18">
        <v>0</v>
      </c>
      <c r="AK235" s="18">
        <v>0</v>
      </c>
      <c r="AL235" s="18">
        <v>0</v>
      </c>
      <c r="AM235" s="19">
        <f t="shared" si="68"/>
        <v>0</v>
      </c>
      <c r="AN235" s="19">
        <f t="shared" si="80"/>
        <v>0</v>
      </c>
      <c r="AO235" s="19">
        <f t="shared" si="69"/>
        <v>0</v>
      </c>
      <c r="AP235" s="19">
        <f t="shared" si="70"/>
        <v>0</v>
      </c>
      <c r="AQ235" s="19">
        <f t="shared" si="71"/>
        <v>10.16949152542373</v>
      </c>
      <c r="AR235" s="19">
        <f t="shared" si="72"/>
        <v>0</v>
      </c>
      <c r="AS235" s="19">
        <f t="shared" si="73"/>
        <v>0</v>
      </c>
      <c r="AT235" s="19">
        <f t="shared" si="74"/>
        <v>0</v>
      </c>
      <c r="AU235" s="19">
        <f t="shared" si="75"/>
        <v>0</v>
      </c>
      <c r="AV235" s="19">
        <f t="shared" si="76"/>
        <v>0</v>
      </c>
      <c r="AW235" s="19">
        <f t="shared" si="77"/>
        <v>0</v>
      </c>
      <c r="AX235" s="19">
        <f t="shared" si="81"/>
        <v>0</v>
      </c>
      <c r="AY235" s="19">
        <f t="shared" si="82"/>
        <v>0</v>
      </c>
      <c r="AZ235" s="19">
        <f t="shared" si="83"/>
        <v>0</v>
      </c>
      <c r="BA235" s="19">
        <f t="shared" si="78"/>
        <v>0</v>
      </c>
      <c r="BB235" s="19">
        <f t="shared" si="79"/>
        <v>0</v>
      </c>
    </row>
    <row r="236" spans="1:54" s="20" customFormat="1" x14ac:dyDescent="0.25">
      <c r="A236" s="18" t="s">
        <v>47</v>
      </c>
      <c r="B236" s="18" t="s">
        <v>138</v>
      </c>
      <c r="C236" s="18" t="s">
        <v>767</v>
      </c>
      <c r="D236" s="18" t="s">
        <v>762</v>
      </c>
      <c r="E236" s="18" t="str">
        <f t="shared" si="63"/>
        <v>Synonymous</v>
      </c>
      <c r="F236" s="18"/>
      <c r="G236" s="18">
        <v>2</v>
      </c>
      <c r="H236" s="19">
        <v>1.2820512820512819</v>
      </c>
      <c r="I236" s="18">
        <v>2</v>
      </c>
      <c r="J236" s="18">
        <v>0</v>
      </c>
      <c r="K236" s="18">
        <v>0</v>
      </c>
      <c r="L236" s="18">
        <v>0</v>
      </c>
      <c r="M236" s="18">
        <v>0</v>
      </c>
      <c r="N236" s="19">
        <v>3.5087719298245612</v>
      </c>
      <c r="O236" s="19">
        <v>0</v>
      </c>
      <c r="P236" s="19">
        <v>0</v>
      </c>
      <c r="Q236" s="19">
        <v>0</v>
      </c>
      <c r="R236" s="19">
        <v>0</v>
      </c>
      <c r="S236" s="18">
        <f t="shared" si="64"/>
        <v>2</v>
      </c>
      <c r="T236" s="18">
        <f t="shared" si="65"/>
        <v>0</v>
      </c>
      <c r="U236" s="18">
        <f t="shared" si="66"/>
        <v>2.1276595744680851</v>
      </c>
      <c r="V236" s="18">
        <f t="shared" si="67"/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2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9">
        <f t="shared" si="68"/>
        <v>0</v>
      </c>
      <c r="AN236" s="19">
        <f t="shared" si="80"/>
        <v>0</v>
      </c>
      <c r="AO236" s="19">
        <f t="shared" si="69"/>
        <v>0</v>
      </c>
      <c r="AP236" s="19">
        <f t="shared" si="70"/>
        <v>0</v>
      </c>
      <c r="AQ236" s="19">
        <f t="shared" si="71"/>
        <v>3.3898305084745761</v>
      </c>
      <c r="AR236" s="19">
        <f t="shared" si="72"/>
        <v>0</v>
      </c>
      <c r="AS236" s="19">
        <f t="shared" si="73"/>
        <v>0</v>
      </c>
      <c r="AT236" s="19">
        <f t="shared" si="74"/>
        <v>0</v>
      </c>
      <c r="AU236" s="19">
        <f t="shared" si="75"/>
        <v>0</v>
      </c>
      <c r="AV236" s="19">
        <f t="shared" si="76"/>
        <v>0</v>
      </c>
      <c r="AW236" s="19">
        <f t="shared" si="77"/>
        <v>0</v>
      </c>
      <c r="AX236" s="19">
        <f t="shared" si="81"/>
        <v>0</v>
      </c>
      <c r="AY236" s="19">
        <f t="shared" si="82"/>
        <v>0</v>
      </c>
      <c r="AZ236" s="19">
        <f t="shared" si="83"/>
        <v>0</v>
      </c>
      <c r="BA236" s="19">
        <f t="shared" si="78"/>
        <v>0</v>
      </c>
      <c r="BB236" s="19">
        <f t="shared" si="79"/>
        <v>0</v>
      </c>
    </row>
    <row r="237" spans="1:54" s="20" customFormat="1" x14ac:dyDescent="0.25">
      <c r="A237" s="18" t="s">
        <v>47</v>
      </c>
      <c r="B237" s="18" t="s">
        <v>144</v>
      </c>
      <c r="C237" s="18" t="s">
        <v>767</v>
      </c>
      <c r="D237" s="18" t="s">
        <v>762</v>
      </c>
      <c r="E237" s="18" t="str">
        <f t="shared" si="63"/>
        <v>Synonymous</v>
      </c>
      <c r="F237" s="18"/>
      <c r="G237" s="18">
        <v>1</v>
      </c>
      <c r="H237" s="19">
        <v>0.64102564102564097</v>
      </c>
      <c r="I237" s="18">
        <v>1</v>
      </c>
      <c r="J237" s="18">
        <v>0</v>
      </c>
      <c r="K237" s="18">
        <v>0</v>
      </c>
      <c r="L237" s="18">
        <v>0</v>
      </c>
      <c r="M237" s="18">
        <v>0</v>
      </c>
      <c r="N237" s="19">
        <v>1.7543859649122806</v>
      </c>
      <c r="O237" s="19">
        <v>0</v>
      </c>
      <c r="P237" s="19">
        <v>0</v>
      </c>
      <c r="Q237" s="19">
        <v>0</v>
      </c>
      <c r="R237" s="19">
        <v>0</v>
      </c>
      <c r="S237" s="18">
        <f t="shared" si="64"/>
        <v>1</v>
      </c>
      <c r="T237" s="18">
        <f t="shared" si="65"/>
        <v>0</v>
      </c>
      <c r="U237" s="18">
        <f t="shared" si="66"/>
        <v>1.0638297872340425</v>
      </c>
      <c r="V237" s="18">
        <f t="shared" si="67"/>
        <v>0</v>
      </c>
      <c r="W237" s="18">
        <v>0</v>
      </c>
      <c r="X237" s="18">
        <v>0</v>
      </c>
      <c r="Y237" s="18">
        <v>0</v>
      </c>
      <c r="Z237" s="18">
        <v>0</v>
      </c>
      <c r="AA237" s="18">
        <v>1</v>
      </c>
      <c r="AB237" s="18">
        <v>0</v>
      </c>
      <c r="AC237" s="18">
        <v>0</v>
      </c>
      <c r="AD237" s="18">
        <v>0</v>
      </c>
      <c r="AE237" s="18">
        <v>0</v>
      </c>
      <c r="AF237" s="18">
        <v>0</v>
      </c>
      <c r="AG237" s="18">
        <v>0</v>
      </c>
      <c r="AH237" s="18">
        <v>0</v>
      </c>
      <c r="AI237" s="18">
        <v>0</v>
      </c>
      <c r="AJ237" s="18">
        <v>0</v>
      </c>
      <c r="AK237" s="18">
        <v>0</v>
      </c>
      <c r="AL237" s="18">
        <v>0</v>
      </c>
      <c r="AM237" s="19">
        <f t="shared" si="68"/>
        <v>0</v>
      </c>
      <c r="AN237" s="19">
        <f t="shared" si="80"/>
        <v>0</v>
      </c>
      <c r="AO237" s="19">
        <f t="shared" si="69"/>
        <v>0</v>
      </c>
      <c r="AP237" s="19">
        <f t="shared" si="70"/>
        <v>0</v>
      </c>
      <c r="AQ237" s="19">
        <f t="shared" si="71"/>
        <v>1.6949152542372881</v>
      </c>
      <c r="AR237" s="19">
        <f t="shared" si="72"/>
        <v>0</v>
      </c>
      <c r="AS237" s="19">
        <f t="shared" si="73"/>
        <v>0</v>
      </c>
      <c r="AT237" s="19">
        <f t="shared" si="74"/>
        <v>0</v>
      </c>
      <c r="AU237" s="19">
        <f t="shared" si="75"/>
        <v>0</v>
      </c>
      <c r="AV237" s="19">
        <f t="shared" si="76"/>
        <v>0</v>
      </c>
      <c r="AW237" s="19">
        <f t="shared" si="77"/>
        <v>0</v>
      </c>
      <c r="AX237" s="19">
        <f t="shared" si="81"/>
        <v>0</v>
      </c>
      <c r="AY237" s="19">
        <f t="shared" si="82"/>
        <v>0</v>
      </c>
      <c r="AZ237" s="19">
        <f t="shared" si="83"/>
        <v>0</v>
      </c>
      <c r="BA237" s="19">
        <f t="shared" si="78"/>
        <v>0</v>
      </c>
      <c r="BB237" s="19">
        <f t="shared" si="79"/>
        <v>0</v>
      </c>
    </row>
    <row r="238" spans="1:54" s="21" customFormat="1" x14ac:dyDescent="0.25">
      <c r="A238" s="18" t="s">
        <v>47</v>
      </c>
      <c r="B238" s="18" t="s">
        <v>150</v>
      </c>
      <c r="C238" s="18" t="s">
        <v>767</v>
      </c>
      <c r="D238" s="18" t="s">
        <v>762</v>
      </c>
      <c r="E238" s="18" t="str">
        <f t="shared" si="63"/>
        <v>Synonymous</v>
      </c>
      <c r="F238" s="18"/>
      <c r="G238" s="18">
        <v>1</v>
      </c>
      <c r="H238" s="19">
        <v>0.64102564102564097</v>
      </c>
      <c r="I238" s="18">
        <v>1</v>
      </c>
      <c r="J238" s="18">
        <v>0</v>
      </c>
      <c r="K238" s="18">
        <v>0</v>
      </c>
      <c r="L238" s="18">
        <v>0</v>
      </c>
      <c r="M238" s="18">
        <v>0</v>
      </c>
      <c r="N238" s="19">
        <v>1.7543859649122806</v>
      </c>
      <c r="O238" s="19">
        <v>0</v>
      </c>
      <c r="P238" s="19">
        <v>0</v>
      </c>
      <c r="Q238" s="19">
        <v>0</v>
      </c>
      <c r="R238" s="19">
        <v>0</v>
      </c>
      <c r="S238" s="18">
        <f t="shared" si="64"/>
        <v>1</v>
      </c>
      <c r="T238" s="18">
        <f t="shared" si="65"/>
        <v>0</v>
      </c>
      <c r="U238" s="18">
        <f t="shared" si="66"/>
        <v>1.0638297872340425</v>
      </c>
      <c r="V238" s="18">
        <f t="shared" si="67"/>
        <v>0</v>
      </c>
      <c r="W238" s="18">
        <v>5</v>
      </c>
      <c r="X238" s="18">
        <v>0</v>
      </c>
      <c r="Y238" s="18">
        <v>0</v>
      </c>
      <c r="Z238" s="18">
        <v>0</v>
      </c>
      <c r="AA238" s="18">
        <v>0</v>
      </c>
      <c r="AB238" s="18">
        <v>1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18">
        <v>0</v>
      </c>
      <c r="AK238" s="18">
        <v>0</v>
      </c>
      <c r="AL238" s="18">
        <v>0</v>
      </c>
      <c r="AM238" s="19">
        <f t="shared" si="68"/>
        <v>11.111111111111111</v>
      </c>
      <c r="AN238" s="19">
        <f t="shared" si="80"/>
        <v>0</v>
      </c>
      <c r="AO238" s="19">
        <f t="shared" si="69"/>
        <v>0</v>
      </c>
      <c r="AP238" s="19">
        <f t="shared" si="70"/>
        <v>0</v>
      </c>
      <c r="AQ238" s="19">
        <f t="shared" si="71"/>
        <v>0</v>
      </c>
      <c r="AR238" s="19">
        <f t="shared" si="72"/>
        <v>14.285714285714285</v>
      </c>
      <c r="AS238" s="19">
        <f t="shared" si="73"/>
        <v>0</v>
      </c>
      <c r="AT238" s="19">
        <f t="shared" si="74"/>
        <v>0</v>
      </c>
      <c r="AU238" s="19">
        <f t="shared" si="75"/>
        <v>0</v>
      </c>
      <c r="AV238" s="19">
        <f t="shared" si="76"/>
        <v>0</v>
      </c>
      <c r="AW238" s="19">
        <f t="shared" si="77"/>
        <v>0</v>
      </c>
      <c r="AX238" s="19">
        <f t="shared" si="81"/>
        <v>0</v>
      </c>
      <c r="AY238" s="19">
        <f t="shared" si="82"/>
        <v>0</v>
      </c>
      <c r="AZ238" s="19">
        <f t="shared" si="83"/>
        <v>0</v>
      </c>
      <c r="BA238" s="19">
        <f t="shared" si="78"/>
        <v>0</v>
      </c>
      <c r="BB238" s="19">
        <f t="shared" si="79"/>
        <v>0</v>
      </c>
    </row>
    <row r="239" spans="1:54" s="21" customFormat="1" x14ac:dyDescent="0.25">
      <c r="A239" s="18" t="s">
        <v>47</v>
      </c>
      <c r="B239" s="18" t="s">
        <v>165</v>
      </c>
      <c r="C239" s="18" t="s">
        <v>767</v>
      </c>
      <c r="D239" s="18" t="s">
        <v>762</v>
      </c>
      <c r="E239" s="18" t="str">
        <f t="shared" si="63"/>
        <v>Synonymous</v>
      </c>
      <c r="F239" s="18"/>
      <c r="G239" s="18">
        <v>1</v>
      </c>
      <c r="H239" s="19">
        <v>0.64102564102564097</v>
      </c>
      <c r="I239" s="18">
        <v>0</v>
      </c>
      <c r="J239" s="18">
        <v>0</v>
      </c>
      <c r="K239" s="18">
        <v>0</v>
      </c>
      <c r="L239" s="18">
        <v>1</v>
      </c>
      <c r="M239" s="18">
        <v>0</v>
      </c>
      <c r="N239" s="19">
        <v>0</v>
      </c>
      <c r="O239" s="19">
        <v>0</v>
      </c>
      <c r="P239" s="19">
        <v>0</v>
      </c>
      <c r="Q239" s="19">
        <v>1.6949152542372881</v>
      </c>
      <c r="R239" s="19">
        <v>0</v>
      </c>
      <c r="S239" s="18">
        <f t="shared" si="64"/>
        <v>0</v>
      </c>
      <c r="T239" s="18">
        <f t="shared" si="65"/>
        <v>1</v>
      </c>
      <c r="U239" s="18">
        <f t="shared" si="66"/>
        <v>0</v>
      </c>
      <c r="V239" s="18">
        <f t="shared" si="67"/>
        <v>1.6666666666666667</v>
      </c>
      <c r="W239" s="18">
        <v>0</v>
      </c>
      <c r="X239" s="18">
        <v>3</v>
      </c>
      <c r="Y239" s="18">
        <v>0</v>
      </c>
      <c r="Z239" s="18">
        <v>0</v>
      </c>
      <c r="AA239" s="18">
        <v>0</v>
      </c>
      <c r="AB239" s="18">
        <v>0</v>
      </c>
      <c r="AC239" s="18">
        <v>0</v>
      </c>
      <c r="AD239" s="18">
        <v>0</v>
      </c>
      <c r="AE239" s="18">
        <v>0</v>
      </c>
      <c r="AF239" s="18">
        <v>0</v>
      </c>
      <c r="AG239" s="18">
        <v>5</v>
      </c>
      <c r="AH239" s="18">
        <v>0</v>
      </c>
      <c r="AI239" s="18">
        <v>0</v>
      </c>
      <c r="AJ239" s="18">
        <v>0</v>
      </c>
      <c r="AK239" s="18">
        <v>0</v>
      </c>
      <c r="AL239" s="18">
        <v>0</v>
      </c>
      <c r="AM239" s="19">
        <f t="shared" si="68"/>
        <v>0</v>
      </c>
      <c r="AN239" s="19">
        <f t="shared" si="80"/>
        <v>100</v>
      </c>
      <c r="AO239" s="19">
        <f t="shared" si="69"/>
        <v>0</v>
      </c>
      <c r="AP239" s="19">
        <f t="shared" si="70"/>
        <v>0</v>
      </c>
      <c r="AQ239" s="19">
        <f t="shared" si="71"/>
        <v>0</v>
      </c>
      <c r="AR239" s="19">
        <f t="shared" si="72"/>
        <v>0</v>
      </c>
      <c r="AS239" s="19">
        <f t="shared" si="73"/>
        <v>0</v>
      </c>
      <c r="AT239" s="19">
        <f t="shared" si="74"/>
        <v>0</v>
      </c>
      <c r="AU239" s="19">
        <f t="shared" si="75"/>
        <v>0</v>
      </c>
      <c r="AV239" s="19">
        <f t="shared" si="76"/>
        <v>0</v>
      </c>
      <c r="AW239" s="19">
        <f t="shared" si="77"/>
        <v>100</v>
      </c>
      <c r="AX239" s="19">
        <f t="shared" si="81"/>
        <v>0</v>
      </c>
      <c r="AY239" s="19">
        <f t="shared" si="82"/>
        <v>0</v>
      </c>
      <c r="AZ239" s="19">
        <f t="shared" si="83"/>
        <v>0</v>
      </c>
      <c r="BA239" s="19">
        <f t="shared" si="78"/>
        <v>0</v>
      </c>
      <c r="BB239" s="19">
        <f t="shared" si="79"/>
        <v>0</v>
      </c>
    </row>
    <row r="240" spans="1:54" s="21" customFormat="1" x14ac:dyDescent="0.25">
      <c r="A240" s="18" t="s">
        <v>47</v>
      </c>
      <c r="B240" s="18" t="s">
        <v>221</v>
      </c>
      <c r="C240" s="18" t="s">
        <v>767</v>
      </c>
      <c r="D240" s="18" t="s">
        <v>762</v>
      </c>
      <c r="E240" s="18" t="str">
        <f t="shared" si="63"/>
        <v>Synonymous</v>
      </c>
      <c r="F240" s="18"/>
      <c r="G240" s="18">
        <v>1</v>
      </c>
      <c r="H240" s="19">
        <v>0.64102564102564097</v>
      </c>
      <c r="I240" s="18">
        <v>1</v>
      </c>
      <c r="J240" s="18">
        <v>0</v>
      </c>
      <c r="K240" s="18">
        <v>0</v>
      </c>
      <c r="L240" s="18">
        <v>0</v>
      </c>
      <c r="M240" s="18">
        <v>0</v>
      </c>
      <c r="N240" s="19">
        <v>1.7543859649122806</v>
      </c>
      <c r="O240" s="19">
        <v>0</v>
      </c>
      <c r="P240" s="19">
        <v>0</v>
      </c>
      <c r="Q240" s="19">
        <v>0</v>
      </c>
      <c r="R240" s="19">
        <v>0</v>
      </c>
      <c r="S240" s="18">
        <f t="shared" si="64"/>
        <v>1</v>
      </c>
      <c r="T240" s="18">
        <f t="shared" si="65"/>
        <v>0</v>
      </c>
      <c r="U240" s="18">
        <f t="shared" si="66"/>
        <v>1.0638297872340425</v>
      </c>
      <c r="V240" s="18">
        <f t="shared" si="67"/>
        <v>0</v>
      </c>
      <c r="W240" s="18">
        <v>1</v>
      </c>
      <c r="X240" s="18">
        <v>0</v>
      </c>
      <c r="Y240" s="18">
        <v>0</v>
      </c>
      <c r="Z240" s="18">
        <v>0</v>
      </c>
      <c r="AA240" s="18">
        <v>53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v>0</v>
      </c>
      <c r="AL240" s="18">
        <v>0</v>
      </c>
      <c r="AM240" s="19">
        <f t="shared" si="68"/>
        <v>2.2222222222222223</v>
      </c>
      <c r="AN240" s="19">
        <f t="shared" si="80"/>
        <v>0</v>
      </c>
      <c r="AO240" s="19">
        <f t="shared" si="69"/>
        <v>0</v>
      </c>
      <c r="AP240" s="19">
        <f t="shared" si="70"/>
        <v>0</v>
      </c>
      <c r="AQ240" s="19">
        <f t="shared" si="71"/>
        <v>89.830508474576277</v>
      </c>
      <c r="AR240" s="19">
        <f t="shared" si="72"/>
        <v>0</v>
      </c>
      <c r="AS240" s="19">
        <f t="shared" si="73"/>
        <v>0</v>
      </c>
      <c r="AT240" s="19">
        <f t="shared" si="74"/>
        <v>0</v>
      </c>
      <c r="AU240" s="19">
        <f t="shared" si="75"/>
        <v>0</v>
      </c>
      <c r="AV240" s="19">
        <f t="shared" si="76"/>
        <v>0</v>
      </c>
      <c r="AW240" s="19">
        <f t="shared" si="77"/>
        <v>0</v>
      </c>
      <c r="AX240" s="19">
        <f t="shared" si="81"/>
        <v>0</v>
      </c>
      <c r="AY240" s="19">
        <f t="shared" si="82"/>
        <v>0</v>
      </c>
      <c r="AZ240" s="19">
        <f t="shared" si="83"/>
        <v>0</v>
      </c>
      <c r="BA240" s="19">
        <f t="shared" si="78"/>
        <v>0</v>
      </c>
      <c r="BB240" s="19">
        <f t="shared" si="79"/>
        <v>0</v>
      </c>
    </row>
    <row r="241" spans="1:54" s="20" customFormat="1" x14ac:dyDescent="0.25">
      <c r="A241" s="18" t="s">
        <v>47</v>
      </c>
      <c r="B241" s="18" t="s">
        <v>222</v>
      </c>
      <c r="C241" s="18" t="s">
        <v>772</v>
      </c>
      <c r="D241" s="18" t="s">
        <v>763</v>
      </c>
      <c r="E241" s="18" t="str">
        <f t="shared" si="63"/>
        <v>Non-Synonymous</v>
      </c>
      <c r="F241" s="18" t="s">
        <v>223</v>
      </c>
      <c r="G241" s="18">
        <v>2</v>
      </c>
      <c r="H241" s="19">
        <v>1.2820512820512819</v>
      </c>
      <c r="I241" s="18">
        <v>0</v>
      </c>
      <c r="J241" s="18">
        <v>0</v>
      </c>
      <c r="K241" s="18">
        <v>0</v>
      </c>
      <c r="L241" s="18">
        <v>2</v>
      </c>
      <c r="M241" s="18">
        <v>0</v>
      </c>
      <c r="N241" s="19">
        <v>0</v>
      </c>
      <c r="O241" s="19">
        <v>0</v>
      </c>
      <c r="P241" s="19">
        <v>0</v>
      </c>
      <c r="Q241" s="19">
        <v>3.3898305084745761</v>
      </c>
      <c r="R241" s="19">
        <v>0</v>
      </c>
      <c r="S241" s="18">
        <f t="shared" si="64"/>
        <v>0</v>
      </c>
      <c r="T241" s="18">
        <f t="shared" si="65"/>
        <v>2</v>
      </c>
      <c r="U241" s="18">
        <f t="shared" si="66"/>
        <v>0</v>
      </c>
      <c r="V241" s="18">
        <f t="shared" si="67"/>
        <v>3.3333333333333335</v>
      </c>
      <c r="W241" s="18">
        <v>0</v>
      </c>
      <c r="X241" s="18">
        <v>0</v>
      </c>
      <c r="Y241" s="18">
        <v>0</v>
      </c>
      <c r="Z241" s="18">
        <v>0</v>
      </c>
      <c r="AA241" s="18">
        <v>3</v>
      </c>
      <c r="AB241" s="18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8">
        <v>0</v>
      </c>
      <c r="AJ241" s="18">
        <v>0</v>
      </c>
      <c r="AK241" s="18">
        <v>0</v>
      </c>
      <c r="AL241" s="18">
        <v>0</v>
      </c>
      <c r="AM241" s="19">
        <f t="shared" si="68"/>
        <v>0</v>
      </c>
      <c r="AN241" s="19">
        <f t="shared" si="80"/>
        <v>0</v>
      </c>
      <c r="AO241" s="19">
        <f t="shared" si="69"/>
        <v>0</v>
      </c>
      <c r="AP241" s="19">
        <f t="shared" si="70"/>
        <v>0</v>
      </c>
      <c r="AQ241" s="19">
        <f t="shared" si="71"/>
        <v>5.0847457627118651</v>
      </c>
      <c r="AR241" s="19">
        <f t="shared" si="72"/>
        <v>0</v>
      </c>
      <c r="AS241" s="19">
        <f t="shared" si="73"/>
        <v>0</v>
      </c>
      <c r="AT241" s="19">
        <f t="shared" si="74"/>
        <v>0</v>
      </c>
      <c r="AU241" s="19">
        <f t="shared" si="75"/>
        <v>0</v>
      </c>
      <c r="AV241" s="19">
        <f t="shared" si="76"/>
        <v>0</v>
      </c>
      <c r="AW241" s="19">
        <f t="shared" si="77"/>
        <v>0</v>
      </c>
      <c r="AX241" s="19">
        <f t="shared" si="81"/>
        <v>0</v>
      </c>
      <c r="AY241" s="19">
        <f t="shared" si="82"/>
        <v>0</v>
      </c>
      <c r="AZ241" s="19">
        <f t="shared" si="83"/>
        <v>0</v>
      </c>
      <c r="BA241" s="19">
        <f t="shared" si="78"/>
        <v>0</v>
      </c>
      <c r="BB241" s="19">
        <f t="shared" si="79"/>
        <v>0</v>
      </c>
    </row>
    <row r="242" spans="1:54" s="20" customFormat="1" x14ac:dyDescent="0.25">
      <c r="A242" s="18" t="s">
        <v>303</v>
      </c>
      <c r="B242" s="18" t="s">
        <v>306</v>
      </c>
      <c r="C242" s="18" t="s">
        <v>768</v>
      </c>
      <c r="D242" s="18" t="s">
        <v>762</v>
      </c>
      <c r="E242" s="18" t="str">
        <f t="shared" si="63"/>
        <v>Non-Synonymous</v>
      </c>
      <c r="F242" s="18" t="s">
        <v>307</v>
      </c>
      <c r="G242" s="18">
        <v>1</v>
      </c>
      <c r="H242" s="19">
        <v>0.64102564102564097</v>
      </c>
      <c r="I242" s="18">
        <v>0</v>
      </c>
      <c r="J242" s="18">
        <v>0</v>
      </c>
      <c r="K242" s="18">
        <v>0</v>
      </c>
      <c r="L242" s="18">
        <v>1</v>
      </c>
      <c r="M242" s="18">
        <v>0</v>
      </c>
      <c r="N242" s="19">
        <v>0</v>
      </c>
      <c r="O242" s="19">
        <v>0</v>
      </c>
      <c r="P242" s="19">
        <v>0</v>
      </c>
      <c r="Q242" s="19">
        <v>1.6949152542372881</v>
      </c>
      <c r="R242" s="19">
        <v>0</v>
      </c>
      <c r="S242" s="18">
        <f t="shared" si="64"/>
        <v>0</v>
      </c>
      <c r="T242" s="18">
        <f t="shared" si="65"/>
        <v>1</v>
      </c>
      <c r="U242" s="18">
        <f t="shared" si="66"/>
        <v>0</v>
      </c>
      <c r="V242" s="18">
        <f t="shared" si="67"/>
        <v>1.6666666666666667</v>
      </c>
      <c r="W242" s="18">
        <v>1</v>
      </c>
      <c r="X242" s="18">
        <v>0</v>
      </c>
      <c r="Y242" s="18">
        <v>0</v>
      </c>
      <c r="Z242" s="18">
        <v>0</v>
      </c>
      <c r="AA242" s="18">
        <v>0</v>
      </c>
      <c r="AB242" s="18">
        <v>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18">
        <v>0</v>
      </c>
      <c r="AK242" s="18">
        <v>0</v>
      </c>
      <c r="AL242" s="18">
        <v>0</v>
      </c>
      <c r="AM242" s="19">
        <f t="shared" si="68"/>
        <v>2.2222222222222223</v>
      </c>
      <c r="AN242" s="19">
        <f t="shared" si="80"/>
        <v>0</v>
      </c>
      <c r="AO242" s="19">
        <f t="shared" si="69"/>
        <v>0</v>
      </c>
      <c r="AP242" s="19">
        <f t="shared" si="70"/>
        <v>0</v>
      </c>
      <c r="AQ242" s="19">
        <f t="shared" si="71"/>
        <v>0</v>
      </c>
      <c r="AR242" s="19">
        <f t="shared" si="72"/>
        <v>0</v>
      </c>
      <c r="AS242" s="19">
        <f t="shared" si="73"/>
        <v>0</v>
      </c>
      <c r="AT242" s="19">
        <f t="shared" si="74"/>
        <v>0</v>
      </c>
      <c r="AU242" s="19">
        <f t="shared" si="75"/>
        <v>0</v>
      </c>
      <c r="AV242" s="19">
        <f t="shared" si="76"/>
        <v>0</v>
      </c>
      <c r="AW242" s="19">
        <f t="shared" si="77"/>
        <v>0</v>
      </c>
      <c r="AX242" s="19">
        <f t="shared" si="81"/>
        <v>0</v>
      </c>
      <c r="AY242" s="19">
        <f t="shared" si="82"/>
        <v>0</v>
      </c>
      <c r="AZ242" s="19">
        <f t="shared" si="83"/>
        <v>0</v>
      </c>
      <c r="BA242" s="19">
        <f t="shared" si="78"/>
        <v>0</v>
      </c>
      <c r="BB242" s="19">
        <f t="shared" si="79"/>
        <v>0</v>
      </c>
    </row>
    <row r="243" spans="1:54" s="20" customFormat="1" x14ac:dyDescent="0.25">
      <c r="A243" s="18" t="s">
        <v>303</v>
      </c>
      <c r="B243" s="18" t="s">
        <v>310</v>
      </c>
      <c r="C243" s="18" t="s">
        <v>774</v>
      </c>
      <c r="D243" s="18" t="s">
        <v>763</v>
      </c>
      <c r="E243" s="18" t="str">
        <f t="shared" si="63"/>
        <v>Non-Synonymous</v>
      </c>
      <c r="F243" s="18" t="s">
        <v>311</v>
      </c>
      <c r="G243" s="18">
        <v>1</v>
      </c>
      <c r="H243" s="19">
        <v>0.64102564102564097</v>
      </c>
      <c r="I243" s="18">
        <v>1</v>
      </c>
      <c r="J243" s="18">
        <v>0</v>
      </c>
      <c r="K243" s="18">
        <v>0</v>
      </c>
      <c r="L243" s="18">
        <v>0</v>
      </c>
      <c r="M243" s="18">
        <v>0</v>
      </c>
      <c r="N243" s="19">
        <v>1.7543859649122806</v>
      </c>
      <c r="O243" s="19">
        <v>0</v>
      </c>
      <c r="P243" s="19">
        <v>0</v>
      </c>
      <c r="Q243" s="19">
        <v>0</v>
      </c>
      <c r="R243" s="19">
        <v>0</v>
      </c>
      <c r="S243" s="18">
        <f t="shared" si="64"/>
        <v>1</v>
      </c>
      <c r="T243" s="18">
        <f t="shared" si="65"/>
        <v>0</v>
      </c>
      <c r="U243" s="18">
        <f t="shared" si="66"/>
        <v>1.0638297872340425</v>
      </c>
      <c r="V243" s="18">
        <f t="shared" si="67"/>
        <v>0</v>
      </c>
      <c r="W243" s="18">
        <v>3</v>
      </c>
      <c r="X243" s="18">
        <v>0</v>
      </c>
      <c r="Y243" s="18">
        <v>0</v>
      </c>
      <c r="Z243" s="18">
        <v>0</v>
      </c>
      <c r="AA243" s="18">
        <v>0</v>
      </c>
      <c r="AB243" s="18">
        <v>0</v>
      </c>
      <c r="AC243" s="18">
        <v>0</v>
      </c>
      <c r="AD243" s="18">
        <v>0</v>
      </c>
      <c r="AE243" s="18">
        <v>0</v>
      </c>
      <c r="AF243" s="18">
        <v>0</v>
      </c>
      <c r="AG243" s="18">
        <v>0</v>
      </c>
      <c r="AH243" s="18">
        <v>0</v>
      </c>
      <c r="AI243" s="18">
        <v>0</v>
      </c>
      <c r="AJ243" s="18">
        <v>0</v>
      </c>
      <c r="AK243" s="18">
        <v>0</v>
      </c>
      <c r="AL243" s="18">
        <v>0</v>
      </c>
      <c r="AM243" s="19">
        <f t="shared" si="68"/>
        <v>6.666666666666667</v>
      </c>
      <c r="AN243" s="19">
        <f t="shared" si="80"/>
        <v>0</v>
      </c>
      <c r="AO243" s="19">
        <f t="shared" si="69"/>
        <v>0</v>
      </c>
      <c r="AP243" s="19">
        <f t="shared" si="70"/>
        <v>0</v>
      </c>
      <c r="AQ243" s="19">
        <f t="shared" si="71"/>
        <v>0</v>
      </c>
      <c r="AR243" s="19">
        <f t="shared" si="72"/>
        <v>0</v>
      </c>
      <c r="AS243" s="19">
        <f t="shared" si="73"/>
        <v>0</v>
      </c>
      <c r="AT243" s="19">
        <f t="shared" si="74"/>
        <v>0</v>
      </c>
      <c r="AU243" s="19">
        <f t="shared" si="75"/>
        <v>0</v>
      </c>
      <c r="AV243" s="19">
        <f t="shared" si="76"/>
        <v>0</v>
      </c>
      <c r="AW243" s="19">
        <f t="shared" si="77"/>
        <v>0</v>
      </c>
      <c r="AX243" s="19">
        <f t="shared" si="81"/>
        <v>0</v>
      </c>
      <c r="AY243" s="19">
        <f t="shared" si="82"/>
        <v>0</v>
      </c>
      <c r="AZ243" s="19">
        <f t="shared" si="83"/>
        <v>0</v>
      </c>
      <c r="BA243" s="19">
        <f t="shared" si="78"/>
        <v>0</v>
      </c>
      <c r="BB243" s="19">
        <f t="shared" si="79"/>
        <v>0</v>
      </c>
    </row>
    <row r="244" spans="1:54" s="20" customFormat="1" x14ac:dyDescent="0.25">
      <c r="A244" s="18" t="s">
        <v>303</v>
      </c>
      <c r="B244" s="18" t="s">
        <v>312</v>
      </c>
      <c r="C244" s="18" t="s">
        <v>769</v>
      </c>
      <c r="D244" s="18" t="s">
        <v>763</v>
      </c>
      <c r="E244" s="18" t="str">
        <f t="shared" si="63"/>
        <v>Synonymous</v>
      </c>
      <c r="F244" s="18"/>
      <c r="G244" s="18">
        <v>1</v>
      </c>
      <c r="H244" s="19">
        <v>0.64102564102564097</v>
      </c>
      <c r="I244" s="18">
        <v>0</v>
      </c>
      <c r="J244" s="18">
        <v>0</v>
      </c>
      <c r="K244" s="18">
        <v>0</v>
      </c>
      <c r="L244" s="18">
        <v>1</v>
      </c>
      <c r="M244" s="18">
        <v>0</v>
      </c>
      <c r="N244" s="19">
        <v>0</v>
      </c>
      <c r="O244" s="19">
        <v>0</v>
      </c>
      <c r="P244" s="19">
        <v>0</v>
      </c>
      <c r="Q244" s="19">
        <v>1.6949152542372881</v>
      </c>
      <c r="R244" s="19">
        <v>0</v>
      </c>
      <c r="S244" s="18">
        <f t="shared" si="64"/>
        <v>0</v>
      </c>
      <c r="T244" s="18">
        <f t="shared" si="65"/>
        <v>1</v>
      </c>
      <c r="U244" s="18">
        <f t="shared" si="66"/>
        <v>0</v>
      </c>
      <c r="V244" s="18">
        <f t="shared" si="67"/>
        <v>1.6666666666666667</v>
      </c>
      <c r="W244" s="18">
        <v>0</v>
      </c>
      <c r="X244" s="18">
        <v>0</v>
      </c>
      <c r="Y244" s="18">
        <v>2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18">
        <v>0</v>
      </c>
      <c r="AL244" s="18">
        <v>0</v>
      </c>
      <c r="AM244" s="19">
        <f t="shared" si="68"/>
        <v>0</v>
      </c>
      <c r="AN244" s="19">
        <f t="shared" si="80"/>
        <v>0</v>
      </c>
      <c r="AO244" s="19">
        <f t="shared" si="69"/>
        <v>10.526315789473683</v>
      </c>
      <c r="AP244" s="19">
        <f t="shared" si="70"/>
        <v>0</v>
      </c>
      <c r="AQ244" s="19">
        <f t="shared" si="71"/>
        <v>0</v>
      </c>
      <c r="AR244" s="19">
        <f t="shared" si="72"/>
        <v>0</v>
      </c>
      <c r="AS244" s="19">
        <f t="shared" si="73"/>
        <v>0</v>
      </c>
      <c r="AT244" s="19">
        <f t="shared" si="74"/>
        <v>0</v>
      </c>
      <c r="AU244" s="19">
        <f t="shared" si="75"/>
        <v>0</v>
      </c>
      <c r="AV244" s="19">
        <f t="shared" si="76"/>
        <v>0</v>
      </c>
      <c r="AW244" s="19">
        <f t="shared" si="77"/>
        <v>0</v>
      </c>
      <c r="AX244" s="19">
        <f t="shared" si="81"/>
        <v>0</v>
      </c>
      <c r="AY244" s="19">
        <f t="shared" si="82"/>
        <v>0</v>
      </c>
      <c r="AZ244" s="19">
        <f t="shared" si="83"/>
        <v>0</v>
      </c>
      <c r="BA244" s="19">
        <f t="shared" si="78"/>
        <v>0</v>
      </c>
      <c r="BB244" s="19">
        <f t="shared" si="79"/>
        <v>0</v>
      </c>
    </row>
    <row r="245" spans="1:54" s="21" customFormat="1" x14ac:dyDescent="0.25">
      <c r="A245" s="18" t="s">
        <v>303</v>
      </c>
      <c r="B245" s="18" t="s">
        <v>317</v>
      </c>
      <c r="C245" s="18" t="s">
        <v>768</v>
      </c>
      <c r="D245" s="18" t="s">
        <v>762</v>
      </c>
      <c r="E245" s="18" t="str">
        <f t="shared" si="63"/>
        <v>Non-Synonymous</v>
      </c>
      <c r="F245" s="18" t="s">
        <v>318</v>
      </c>
      <c r="G245" s="18">
        <v>1</v>
      </c>
      <c r="H245" s="19">
        <v>0.64102564102564097</v>
      </c>
      <c r="I245" s="18">
        <v>0</v>
      </c>
      <c r="J245" s="18">
        <v>1</v>
      </c>
      <c r="K245" s="18">
        <v>0</v>
      </c>
      <c r="L245" s="18">
        <v>0</v>
      </c>
      <c r="M245" s="18">
        <v>0</v>
      </c>
      <c r="N245" s="19">
        <v>0</v>
      </c>
      <c r="O245" s="19">
        <v>2.6315789473684208</v>
      </c>
      <c r="P245" s="19">
        <v>0</v>
      </c>
      <c r="Q245" s="19">
        <v>0</v>
      </c>
      <c r="R245" s="19">
        <v>0</v>
      </c>
      <c r="S245" s="18">
        <f t="shared" si="64"/>
        <v>1</v>
      </c>
      <c r="T245" s="18">
        <f t="shared" si="65"/>
        <v>0</v>
      </c>
      <c r="U245" s="18">
        <f t="shared" si="66"/>
        <v>1.0638297872340425</v>
      </c>
      <c r="V245" s="18">
        <f t="shared" si="67"/>
        <v>0</v>
      </c>
      <c r="W245" s="18">
        <v>1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s="18">
        <v>0</v>
      </c>
      <c r="AE245" s="18">
        <v>0</v>
      </c>
      <c r="AF245" s="18">
        <v>1</v>
      </c>
      <c r="AG245" s="18">
        <v>0</v>
      </c>
      <c r="AH245" s="18">
        <v>0</v>
      </c>
      <c r="AI245" s="18">
        <v>0</v>
      </c>
      <c r="AJ245" s="18">
        <v>0</v>
      </c>
      <c r="AK245" s="18">
        <v>0</v>
      </c>
      <c r="AL245" s="18">
        <v>0</v>
      </c>
      <c r="AM245" s="19">
        <f t="shared" si="68"/>
        <v>2.2222222222222223</v>
      </c>
      <c r="AN245" s="19">
        <f t="shared" si="80"/>
        <v>0</v>
      </c>
      <c r="AO245" s="19">
        <f t="shared" si="69"/>
        <v>0</v>
      </c>
      <c r="AP245" s="19">
        <f t="shared" si="70"/>
        <v>0</v>
      </c>
      <c r="AQ245" s="19">
        <f t="shared" si="71"/>
        <v>0</v>
      </c>
      <c r="AR245" s="19">
        <f t="shared" si="72"/>
        <v>0</v>
      </c>
      <c r="AS245" s="19">
        <f t="shared" si="73"/>
        <v>0</v>
      </c>
      <c r="AT245" s="19">
        <f t="shared" si="74"/>
        <v>0</v>
      </c>
      <c r="AU245" s="19">
        <f t="shared" si="75"/>
        <v>0</v>
      </c>
      <c r="AV245" s="19">
        <f t="shared" si="76"/>
        <v>16.666666666666664</v>
      </c>
      <c r="AW245" s="19">
        <f t="shared" si="77"/>
        <v>0</v>
      </c>
      <c r="AX245" s="19">
        <f t="shared" si="81"/>
        <v>0</v>
      </c>
      <c r="AY245" s="19">
        <f t="shared" si="82"/>
        <v>0</v>
      </c>
      <c r="AZ245" s="19">
        <f t="shared" si="83"/>
        <v>0</v>
      </c>
      <c r="BA245" s="19">
        <f t="shared" si="78"/>
        <v>0</v>
      </c>
      <c r="BB245" s="19">
        <f t="shared" si="79"/>
        <v>0</v>
      </c>
    </row>
    <row r="246" spans="1:54" s="20" customFormat="1" x14ac:dyDescent="0.25">
      <c r="A246" s="18" t="s">
        <v>303</v>
      </c>
      <c r="B246" s="18" t="s">
        <v>327</v>
      </c>
      <c r="C246" s="18" t="s">
        <v>774</v>
      </c>
      <c r="D246" s="18" t="s">
        <v>763</v>
      </c>
      <c r="E246" s="18" t="str">
        <f t="shared" si="63"/>
        <v>Non-Synonymous</v>
      </c>
      <c r="F246" s="18" t="s">
        <v>328</v>
      </c>
      <c r="G246" s="18">
        <v>1</v>
      </c>
      <c r="H246" s="19">
        <v>0.64102564102564097</v>
      </c>
      <c r="I246" s="18">
        <v>0</v>
      </c>
      <c r="J246" s="18">
        <v>1</v>
      </c>
      <c r="K246" s="18">
        <v>0</v>
      </c>
      <c r="L246" s="18">
        <v>0</v>
      </c>
      <c r="M246" s="18">
        <v>0</v>
      </c>
      <c r="N246" s="19">
        <v>0</v>
      </c>
      <c r="O246" s="19">
        <v>2.6315789473684208</v>
      </c>
      <c r="P246" s="19">
        <v>0</v>
      </c>
      <c r="Q246" s="19">
        <v>0</v>
      </c>
      <c r="R246" s="19">
        <v>0</v>
      </c>
      <c r="S246" s="18">
        <f t="shared" si="64"/>
        <v>1</v>
      </c>
      <c r="T246" s="18">
        <f t="shared" si="65"/>
        <v>0</v>
      </c>
      <c r="U246" s="18">
        <f t="shared" si="66"/>
        <v>1.0638297872340425</v>
      </c>
      <c r="V246" s="18">
        <f t="shared" si="67"/>
        <v>0</v>
      </c>
      <c r="W246" s="18">
        <v>1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9">
        <f t="shared" si="68"/>
        <v>2.2222222222222223</v>
      </c>
      <c r="AN246" s="19">
        <f t="shared" si="80"/>
        <v>0</v>
      </c>
      <c r="AO246" s="19">
        <f t="shared" si="69"/>
        <v>0</v>
      </c>
      <c r="AP246" s="19">
        <f t="shared" si="70"/>
        <v>0</v>
      </c>
      <c r="AQ246" s="19">
        <f t="shared" si="71"/>
        <v>0</v>
      </c>
      <c r="AR246" s="19">
        <f t="shared" si="72"/>
        <v>0</v>
      </c>
      <c r="AS246" s="19">
        <f t="shared" si="73"/>
        <v>0</v>
      </c>
      <c r="AT246" s="19">
        <f t="shared" si="74"/>
        <v>0</v>
      </c>
      <c r="AU246" s="19">
        <f t="shared" si="75"/>
        <v>0</v>
      </c>
      <c r="AV246" s="19">
        <f t="shared" si="76"/>
        <v>0</v>
      </c>
      <c r="AW246" s="19">
        <f t="shared" si="77"/>
        <v>0</v>
      </c>
      <c r="AX246" s="19">
        <f t="shared" si="81"/>
        <v>0</v>
      </c>
      <c r="AY246" s="19">
        <f t="shared" si="82"/>
        <v>0</v>
      </c>
      <c r="AZ246" s="19">
        <f t="shared" si="83"/>
        <v>0</v>
      </c>
      <c r="BA246" s="19">
        <f t="shared" si="78"/>
        <v>0</v>
      </c>
      <c r="BB246" s="19">
        <f t="shared" si="79"/>
        <v>0</v>
      </c>
    </row>
    <row r="247" spans="1:54" s="20" customFormat="1" x14ac:dyDescent="0.25">
      <c r="A247" s="18" t="s">
        <v>303</v>
      </c>
      <c r="B247" s="18" t="s">
        <v>343</v>
      </c>
      <c r="C247" s="18" t="s">
        <v>768</v>
      </c>
      <c r="D247" s="18" t="s">
        <v>762</v>
      </c>
      <c r="E247" s="18" t="str">
        <f t="shared" si="63"/>
        <v>Non-Synonymous</v>
      </c>
      <c r="F247" s="18" t="s">
        <v>344</v>
      </c>
      <c r="G247" s="18">
        <v>1</v>
      </c>
      <c r="H247" s="19">
        <v>0.64102564102564097</v>
      </c>
      <c r="I247" s="18">
        <v>0</v>
      </c>
      <c r="J247" s="18">
        <v>0</v>
      </c>
      <c r="K247" s="18">
        <v>0</v>
      </c>
      <c r="L247" s="18">
        <v>1</v>
      </c>
      <c r="M247" s="18">
        <v>0</v>
      </c>
      <c r="N247" s="19">
        <v>0</v>
      </c>
      <c r="O247" s="19">
        <v>0</v>
      </c>
      <c r="P247" s="19">
        <v>0</v>
      </c>
      <c r="Q247" s="19">
        <v>1.6949152542372881</v>
      </c>
      <c r="R247" s="19">
        <v>0</v>
      </c>
      <c r="S247" s="18">
        <f t="shared" si="64"/>
        <v>0</v>
      </c>
      <c r="T247" s="18">
        <f t="shared" si="65"/>
        <v>1</v>
      </c>
      <c r="U247" s="18">
        <f t="shared" si="66"/>
        <v>0</v>
      </c>
      <c r="V247" s="18">
        <f t="shared" si="67"/>
        <v>1.6666666666666667</v>
      </c>
      <c r="W247" s="18">
        <v>0</v>
      </c>
      <c r="X247" s="18">
        <v>0</v>
      </c>
      <c r="Y247" s="18">
        <v>2</v>
      </c>
      <c r="Z247" s="18">
        <v>0</v>
      </c>
      <c r="AA247" s="18">
        <v>0</v>
      </c>
      <c r="AB247" s="18">
        <v>0</v>
      </c>
      <c r="AC247" s="18">
        <v>0</v>
      </c>
      <c r="AD247" s="18">
        <v>0</v>
      </c>
      <c r="AE247" s="18">
        <v>0</v>
      </c>
      <c r="AF247" s="18">
        <v>0</v>
      </c>
      <c r="AG247" s="18">
        <v>0</v>
      </c>
      <c r="AH247" s="18">
        <v>0</v>
      </c>
      <c r="AI247" s="18">
        <v>0</v>
      </c>
      <c r="AJ247" s="18">
        <v>0</v>
      </c>
      <c r="AK247" s="18">
        <v>0</v>
      </c>
      <c r="AL247" s="18">
        <v>0</v>
      </c>
      <c r="AM247" s="19">
        <f t="shared" si="68"/>
        <v>0</v>
      </c>
      <c r="AN247" s="19">
        <f t="shared" si="80"/>
        <v>0</v>
      </c>
      <c r="AO247" s="19">
        <f t="shared" si="69"/>
        <v>10.526315789473683</v>
      </c>
      <c r="AP247" s="19">
        <f t="shared" si="70"/>
        <v>0</v>
      </c>
      <c r="AQ247" s="19">
        <f t="shared" si="71"/>
        <v>0</v>
      </c>
      <c r="AR247" s="19">
        <f t="shared" si="72"/>
        <v>0</v>
      </c>
      <c r="AS247" s="19">
        <f t="shared" si="73"/>
        <v>0</v>
      </c>
      <c r="AT247" s="19">
        <f t="shared" si="74"/>
        <v>0</v>
      </c>
      <c r="AU247" s="19">
        <f t="shared" si="75"/>
        <v>0</v>
      </c>
      <c r="AV247" s="19">
        <f t="shared" si="76"/>
        <v>0</v>
      </c>
      <c r="AW247" s="19">
        <f t="shared" si="77"/>
        <v>0</v>
      </c>
      <c r="AX247" s="19">
        <f t="shared" si="81"/>
        <v>0</v>
      </c>
      <c r="AY247" s="19">
        <f t="shared" si="82"/>
        <v>0</v>
      </c>
      <c r="AZ247" s="19">
        <f t="shared" si="83"/>
        <v>0</v>
      </c>
      <c r="BA247" s="19">
        <f t="shared" si="78"/>
        <v>0</v>
      </c>
      <c r="BB247" s="19">
        <f t="shared" si="79"/>
        <v>0</v>
      </c>
    </row>
    <row r="248" spans="1:54" s="20" customFormat="1" x14ac:dyDescent="0.25">
      <c r="A248" s="18" t="s">
        <v>303</v>
      </c>
      <c r="B248" s="18" t="s">
        <v>383</v>
      </c>
      <c r="C248" s="18" t="s">
        <v>769</v>
      </c>
      <c r="D248" s="18" t="s">
        <v>763</v>
      </c>
      <c r="E248" s="18" t="str">
        <f t="shared" si="63"/>
        <v>Non-Synonymous</v>
      </c>
      <c r="F248" s="18" t="s">
        <v>384</v>
      </c>
      <c r="G248" s="18">
        <v>6</v>
      </c>
      <c r="H248" s="19">
        <v>3.8461538461538463</v>
      </c>
      <c r="I248" s="18">
        <v>0</v>
      </c>
      <c r="J248" s="18">
        <v>0</v>
      </c>
      <c r="K248" s="18">
        <v>0</v>
      </c>
      <c r="L248" s="18">
        <v>6</v>
      </c>
      <c r="M248" s="18">
        <v>0</v>
      </c>
      <c r="N248" s="19">
        <v>0</v>
      </c>
      <c r="O248" s="19">
        <v>0</v>
      </c>
      <c r="P248" s="19">
        <v>0</v>
      </c>
      <c r="Q248" s="19">
        <v>10.16949152542373</v>
      </c>
      <c r="R248" s="19">
        <v>0</v>
      </c>
      <c r="S248" s="18">
        <f t="shared" si="64"/>
        <v>0</v>
      </c>
      <c r="T248" s="18">
        <f t="shared" si="65"/>
        <v>6</v>
      </c>
      <c r="U248" s="18">
        <f t="shared" si="66"/>
        <v>0</v>
      </c>
      <c r="V248" s="18">
        <f t="shared" si="67"/>
        <v>10</v>
      </c>
      <c r="W248" s="18">
        <v>0</v>
      </c>
      <c r="X248" s="18">
        <v>0</v>
      </c>
      <c r="Y248" s="18">
        <v>0</v>
      </c>
      <c r="Z248" s="18">
        <v>0</v>
      </c>
      <c r="AA248" s="18">
        <v>0</v>
      </c>
      <c r="AB248" s="18">
        <v>1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0</v>
      </c>
      <c r="AI248" s="18">
        <v>0</v>
      </c>
      <c r="AJ248" s="18">
        <v>0</v>
      </c>
      <c r="AK248" s="18">
        <v>0</v>
      </c>
      <c r="AL248" s="18">
        <v>0</v>
      </c>
      <c r="AM248" s="19">
        <f t="shared" si="68"/>
        <v>0</v>
      </c>
      <c r="AN248" s="19">
        <f t="shared" si="80"/>
        <v>0</v>
      </c>
      <c r="AO248" s="19">
        <f t="shared" si="69"/>
        <v>0</v>
      </c>
      <c r="AP248" s="19">
        <f t="shared" si="70"/>
        <v>0</v>
      </c>
      <c r="AQ248" s="19">
        <f t="shared" si="71"/>
        <v>0</v>
      </c>
      <c r="AR248" s="19">
        <f t="shared" si="72"/>
        <v>14.285714285714285</v>
      </c>
      <c r="AS248" s="19">
        <f t="shared" si="73"/>
        <v>0</v>
      </c>
      <c r="AT248" s="19">
        <f t="shared" si="74"/>
        <v>0</v>
      </c>
      <c r="AU248" s="19">
        <f t="shared" si="75"/>
        <v>0</v>
      </c>
      <c r="AV248" s="19">
        <f t="shared" si="76"/>
        <v>0</v>
      </c>
      <c r="AW248" s="19">
        <f t="shared" si="77"/>
        <v>0</v>
      </c>
      <c r="AX248" s="19">
        <f t="shared" si="81"/>
        <v>0</v>
      </c>
      <c r="AY248" s="19">
        <f t="shared" si="82"/>
        <v>0</v>
      </c>
      <c r="AZ248" s="19">
        <f t="shared" si="83"/>
        <v>0</v>
      </c>
      <c r="BA248" s="19">
        <f t="shared" si="78"/>
        <v>0</v>
      </c>
      <c r="BB248" s="19">
        <f t="shared" si="79"/>
        <v>0</v>
      </c>
    </row>
    <row r="249" spans="1:54" s="21" customFormat="1" x14ac:dyDescent="0.25">
      <c r="A249" s="18" t="s">
        <v>303</v>
      </c>
      <c r="B249" s="18" t="s">
        <v>408</v>
      </c>
      <c r="C249" s="18" t="s">
        <v>768</v>
      </c>
      <c r="D249" s="18" t="s">
        <v>762</v>
      </c>
      <c r="E249" s="18" t="str">
        <f t="shared" si="63"/>
        <v>Non-Synonymous</v>
      </c>
      <c r="F249" s="18" t="s">
        <v>409</v>
      </c>
      <c r="G249" s="18">
        <v>1</v>
      </c>
      <c r="H249" s="19">
        <v>0.64102564102564097</v>
      </c>
      <c r="I249" s="18">
        <v>0</v>
      </c>
      <c r="J249" s="18">
        <v>1</v>
      </c>
      <c r="K249" s="18">
        <v>0</v>
      </c>
      <c r="L249" s="18">
        <v>0</v>
      </c>
      <c r="M249" s="18">
        <v>0</v>
      </c>
      <c r="N249" s="19">
        <v>0</v>
      </c>
      <c r="O249" s="19">
        <v>2.6315789473684208</v>
      </c>
      <c r="P249" s="19">
        <v>0</v>
      </c>
      <c r="Q249" s="19">
        <v>0</v>
      </c>
      <c r="R249" s="19">
        <v>0</v>
      </c>
      <c r="S249" s="18">
        <f t="shared" si="64"/>
        <v>1</v>
      </c>
      <c r="T249" s="18">
        <f t="shared" si="65"/>
        <v>0</v>
      </c>
      <c r="U249" s="18">
        <f t="shared" si="66"/>
        <v>1.0638297872340425</v>
      </c>
      <c r="V249" s="18">
        <f t="shared" si="67"/>
        <v>0</v>
      </c>
      <c r="W249" s="18">
        <v>1</v>
      </c>
      <c r="X249" s="18">
        <v>0</v>
      </c>
      <c r="Y249" s="18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>
        <v>0</v>
      </c>
      <c r="AF249" s="18">
        <v>0</v>
      </c>
      <c r="AG249" s="18">
        <v>0</v>
      </c>
      <c r="AH249" s="18">
        <v>0</v>
      </c>
      <c r="AI249" s="18">
        <v>0</v>
      </c>
      <c r="AJ249" s="18">
        <v>0</v>
      </c>
      <c r="AK249" s="18">
        <v>0</v>
      </c>
      <c r="AL249" s="18">
        <v>0</v>
      </c>
      <c r="AM249" s="19">
        <f t="shared" si="68"/>
        <v>2.2222222222222223</v>
      </c>
      <c r="AN249" s="19">
        <f t="shared" si="80"/>
        <v>0</v>
      </c>
      <c r="AO249" s="19">
        <f t="shared" si="69"/>
        <v>0</v>
      </c>
      <c r="AP249" s="19">
        <f t="shared" si="70"/>
        <v>0</v>
      </c>
      <c r="AQ249" s="19">
        <f t="shared" si="71"/>
        <v>0</v>
      </c>
      <c r="AR249" s="19">
        <f t="shared" si="72"/>
        <v>0</v>
      </c>
      <c r="AS249" s="19">
        <f t="shared" si="73"/>
        <v>0</v>
      </c>
      <c r="AT249" s="19">
        <f t="shared" si="74"/>
        <v>0</v>
      </c>
      <c r="AU249" s="19">
        <f t="shared" si="75"/>
        <v>0</v>
      </c>
      <c r="AV249" s="19">
        <f t="shared" si="76"/>
        <v>0</v>
      </c>
      <c r="AW249" s="19">
        <f t="shared" si="77"/>
        <v>0</v>
      </c>
      <c r="AX249" s="19">
        <f t="shared" si="81"/>
        <v>0</v>
      </c>
      <c r="AY249" s="19">
        <f t="shared" si="82"/>
        <v>0</v>
      </c>
      <c r="AZ249" s="19">
        <f t="shared" si="83"/>
        <v>0</v>
      </c>
      <c r="BA249" s="19">
        <f t="shared" si="78"/>
        <v>0</v>
      </c>
      <c r="BB249" s="19">
        <f t="shared" si="79"/>
        <v>0</v>
      </c>
    </row>
    <row r="250" spans="1:54" s="20" customFormat="1" x14ac:dyDescent="0.25">
      <c r="A250" s="18" t="s">
        <v>303</v>
      </c>
      <c r="B250" s="18" t="s">
        <v>410</v>
      </c>
      <c r="C250" s="18" t="s">
        <v>768</v>
      </c>
      <c r="D250" s="18" t="s">
        <v>762</v>
      </c>
      <c r="E250" s="18" t="str">
        <f t="shared" si="63"/>
        <v>Synonymous</v>
      </c>
      <c r="F250" s="18"/>
      <c r="G250" s="18">
        <v>1</v>
      </c>
      <c r="H250" s="19">
        <v>0.64102564102564097</v>
      </c>
      <c r="I250" s="18">
        <v>1</v>
      </c>
      <c r="J250" s="18">
        <v>0</v>
      </c>
      <c r="K250" s="18">
        <v>0</v>
      </c>
      <c r="L250" s="18">
        <v>0</v>
      </c>
      <c r="M250" s="18">
        <v>0</v>
      </c>
      <c r="N250" s="19">
        <v>1.7543859649122806</v>
      </c>
      <c r="O250" s="19">
        <v>0</v>
      </c>
      <c r="P250" s="19">
        <v>0</v>
      </c>
      <c r="Q250" s="19">
        <v>0</v>
      </c>
      <c r="R250" s="19">
        <v>0</v>
      </c>
      <c r="S250" s="18">
        <f t="shared" si="64"/>
        <v>1</v>
      </c>
      <c r="T250" s="18">
        <f t="shared" si="65"/>
        <v>0</v>
      </c>
      <c r="U250" s="18">
        <f t="shared" si="66"/>
        <v>1.0638297872340425</v>
      </c>
      <c r="V250" s="18">
        <f t="shared" si="67"/>
        <v>0</v>
      </c>
      <c r="W250" s="18">
        <v>0</v>
      </c>
      <c r="X250" s="18">
        <v>0</v>
      </c>
      <c r="Y250" s="18">
        <v>0</v>
      </c>
      <c r="Z250" s="18">
        <v>0</v>
      </c>
      <c r="AA250" s="18">
        <v>0</v>
      </c>
      <c r="AB250" s="18">
        <v>0</v>
      </c>
      <c r="AC250" s="18">
        <v>0</v>
      </c>
      <c r="AD250" s="18">
        <v>0</v>
      </c>
      <c r="AE250" s="18">
        <v>0</v>
      </c>
      <c r="AF250" s="18">
        <v>1</v>
      </c>
      <c r="AG250" s="18">
        <v>0</v>
      </c>
      <c r="AH250" s="18">
        <v>0</v>
      </c>
      <c r="AI250" s="18">
        <v>0</v>
      </c>
      <c r="AJ250" s="18">
        <v>0</v>
      </c>
      <c r="AK250" s="18">
        <v>0</v>
      </c>
      <c r="AL250" s="18">
        <v>0</v>
      </c>
      <c r="AM250" s="19">
        <f t="shared" si="68"/>
        <v>0</v>
      </c>
      <c r="AN250" s="19">
        <f t="shared" si="80"/>
        <v>0</v>
      </c>
      <c r="AO250" s="19">
        <f t="shared" si="69"/>
        <v>0</v>
      </c>
      <c r="AP250" s="19">
        <f t="shared" si="70"/>
        <v>0</v>
      </c>
      <c r="AQ250" s="19">
        <f t="shared" si="71"/>
        <v>0</v>
      </c>
      <c r="AR250" s="19">
        <f t="shared" si="72"/>
        <v>0</v>
      </c>
      <c r="AS250" s="19">
        <f t="shared" si="73"/>
        <v>0</v>
      </c>
      <c r="AT250" s="19">
        <f t="shared" si="74"/>
        <v>0</v>
      </c>
      <c r="AU250" s="19">
        <f t="shared" si="75"/>
        <v>0</v>
      </c>
      <c r="AV250" s="19">
        <f t="shared" si="76"/>
        <v>16.666666666666664</v>
      </c>
      <c r="AW250" s="19">
        <f t="shared" si="77"/>
        <v>0</v>
      </c>
      <c r="AX250" s="19">
        <f t="shared" si="81"/>
        <v>0</v>
      </c>
      <c r="AY250" s="19">
        <f t="shared" si="82"/>
        <v>0</v>
      </c>
      <c r="AZ250" s="19">
        <f t="shared" si="83"/>
        <v>0</v>
      </c>
      <c r="BA250" s="19">
        <f t="shared" si="78"/>
        <v>0</v>
      </c>
      <c r="BB250" s="19">
        <f t="shared" si="79"/>
        <v>0</v>
      </c>
    </row>
    <row r="251" spans="1:54" s="21" customFormat="1" x14ac:dyDescent="0.25">
      <c r="A251" s="18" t="s">
        <v>303</v>
      </c>
      <c r="B251" s="18" t="s">
        <v>427</v>
      </c>
      <c r="C251" s="18" t="s">
        <v>768</v>
      </c>
      <c r="D251" s="18" t="s">
        <v>762</v>
      </c>
      <c r="E251" s="18" t="str">
        <f t="shared" si="63"/>
        <v>Synonymous</v>
      </c>
      <c r="F251" s="18"/>
      <c r="G251" s="18">
        <v>8</v>
      </c>
      <c r="H251" s="19">
        <v>5.1282051282051277</v>
      </c>
      <c r="I251" s="18">
        <v>0</v>
      </c>
      <c r="J251" s="18">
        <v>0</v>
      </c>
      <c r="K251" s="18">
        <v>0</v>
      </c>
      <c r="L251" s="18">
        <v>8</v>
      </c>
      <c r="M251" s="18">
        <v>0</v>
      </c>
      <c r="N251" s="19">
        <v>0</v>
      </c>
      <c r="O251" s="19">
        <v>0</v>
      </c>
      <c r="P251" s="19">
        <v>0</v>
      </c>
      <c r="Q251" s="19">
        <v>13.559322033898304</v>
      </c>
      <c r="R251" s="19">
        <v>0</v>
      </c>
      <c r="S251" s="18">
        <f t="shared" si="64"/>
        <v>0</v>
      </c>
      <c r="T251" s="18">
        <f t="shared" si="65"/>
        <v>8</v>
      </c>
      <c r="U251" s="18">
        <f t="shared" si="66"/>
        <v>0</v>
      </c>
      <c r="V251" s="18">
        <f t="shared" si="67"/>
        <v>13.333333333333334</v>
      </c>
      <c r="W251" s="18">
        <v>1</v>
      </c>
      <c r="X251" s="18">
        <v>0</v>
      </c>
      <c r="Y251" s="18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0</v>
      </c>
      <c r="AF251" s="18">
        <v>0</v>
      </c>
      <c r="AG251" s="18">
        <v>0</v>
      </c>
      <c r="AH251" s="18">
        <v>0</v>
      </c>
      <c r="AI251" s="18">
        <v>0</v>
      </c>
      <c r="AJ251" s="18">
        <v>0</v>
      </c>
      <c r="AK251" s="18">
        <v>0</v>
      </c>
      <c r="AL251" s="18">
        <v>0</v>
      </c>
      <c r="AM251" s="19">
        <f t="shared" si="68"/>
        <v>2.2222222222222223</v>
      </c>
      <c r="AN251" s="19">
        <f t="shared" si="80"/>
        <v>0</v>
      </c>
      <c r="AO251" s="19">
        <f t="shared" si="69"/>
        <v>0</v>
      </c>
      <c r="AP251" s="19">
        <f t="shared" si="70"/>
        <v>0</v>
      </c>
      <c r="AQ251" s="19">
        <f t="shared" si="71"/>
        <v>0</v>
      </c>
      <c r="AR251" s="19">
        <f t="shared" si="72"/>
        <v>0</v>
      </c>
      <c r="AS251" s="19">
        <f t="shared" si="73"/>
        <v>0</v>
      </c>
      <c r="AT251" s="19">
        <f t="shared" si="74"/>
        <v>0</v>
      </c>
      <c r="AU251" s="19">
        <f t="shared" si="75"/>
        <v>0</v>
      </c>
      <c r="AV251" s="19">
        <f t="shared" si="76"/>
        <v>0</v>
      </c>
      <c r="AW251" s="19">
        <f t="shared" si="77"/>
        <v>0</v>
      </c>
      <c r="AX251" s="19">
        <f t="shared" si="81"/>
        <v>0</v>
      </c>
      <c r="AY251" s="19">
        <f t="shared" si="82"/>
        <v>0</v>
      </c>
      <c r="AZ251" s="19">
        <f t="shared" si="83"/>
        <v>0</v>
      </c>
      <c r="BA251" s="19">
        <f t="shared" si="78"/>
        <v>0</v>
      </c>
      <c r="BB251" s="19">
        <f t="shared" si="79"/>
        <v>0</v>
      </c>
    </row>
    <row r="252" spans="1:54" s="21" customFormat="1" x14ac:dyDescent="0.25">
      <c r="A252" s="18" t="s">
        <v>303</v>
      </c>
      <c r="B252" s="18" t="s">
        <v>434</v>
      </c>
      <c r="C252" s="18" t="s">
        <v>768</v>
      </c>
      <c r="D252" s="18" t="s">
        <v>762</v>
      </c>
      <c r="E252" s="18" t="str">
        <f t="shared" si="63"/>
        <v>Synonymous</v>
      </c>
      <c r="F252" s="18"/>
      <c r="G252" s="18">
        <v>1</v>
      </c>
      <c r="H252" s="19">
        <v>0.64102564102564097</v>
      </c>
      <c r="I252" s="18">
        <v>0</v>
      </c>
      <c r="J252" s="18">
        <v>0</v>
      </c>
      <c r="K252" s="18">
        <v>0</v>
      </c>
      <c r="L252" s="18">
        <v>0</v>
      </c>
      <c r="M252" s="18">
        <v>1</v>
      </c>
      <c r="N252" s="19">
        <v>0</v>
      </c>
      <c r="O252" s="19">
        <v>0</v>
      </c>
      <c r="P252" s="19">
        <v>0</v>
      </c>
      <c r="Q252" s="19">
        <v>0</v>
      </c>
      <c r="R252" s="19">
        <v>100</v>
      </c>
      <c r="S252" s="18">
        <f t="shared" si="64"/>
        <v>0</v>
      </c>
      <c r="T252" s="18">
        <f t="shared" si="65"/>
        <v>1</v>
      </c>
      <c r="U252" s="18">
        <f t="shared" si="66"/>
        <v>0</v>
      </c>
      <c r="V252" s="18">
        <f t="shared" si="67"/>
        <v>1.6666666666666667</v>
      </c>
      <c r="W252" s="18">
        <v>2</v>
      </c>
      <c r="X252" s="18">
        <v>0</v>
      </c>
      <c r="Y252" s="18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  <c r="AJ252" s="18">
        <v>0</v>
      </c>
      <c r="AK252" s="18">
        <v>0</v>
      </c>
      <c r="AL252" s="18">
        <v>0</v>
      </c>
      <c r="AM252" s="19">
        <f t="shared" si="68"/>
        <v>4.4444444444444446</v>
      </c>
      <c r="AN252" s="19">
        <f t="shared" si="80"/>
        <v>0</v>
      </c>
      <c r="AO252" s="19">
        <f t="shared" si="69"/>
        <v>0</v>
      </c>
      <c r="AP252" s="19">
        <f t="shared" si="70"/>
        <v>0</v>
      </c>
      <c r="AQ252" s="19">
        <f t="shared" si="71"/>
        <v>0</v>
      </c>
      <c r="AR252" s="19">
        <f t="shared" si="72"/>
        <v>0</v>
      </c>
      <c r="AS252" s="19">
        <f t="shared" si="73"/>
        <v>0</v>
      </c>
      <c r="AT252" s="19">
        <f t="shared" si="74"/>
        <v>0</v>
      </c>
      <c r="AU252" s="19">
        <f t="shared" si="75"/>
        <v>0</v>
      </c>
      <c r="AV252" s="19">
        <f t="shared" si="76"/>
        <v>0</v>
      </c>
      <c r="AW252" s="19">
        <f t="shared" si="77"/>
        <v>0</v>
      </c>
      <c r="AX252" s="19">
        <f t="shared" si="81"/>
        <v>0</v>
      </c>
      <c r="AY252" s="19">
        <f t="shared" si="82"/>
        <v>0</v>
      </c>
      <c r="AZ252" s="19">
        <f t="shared" si="83"/>
        <v>0</v>
      </c>
      <c r="BA252" s="19">
        <f t="shared" si="78"/>
        <v>0</v>
      </c>
      <c r="BB252" s="19">
        <f t="shared" si="79"/>
        <v>0</v>
      </c>
    </row>
    <row r="253" spans="1:54" s="20" customFormat="1" x14ac:dyDescent="0.25">
      <c r="A253" s="18" t="s">
        <v>303</v>
      </c>
      <c r="B253" s="18" t="s">
        <v>437</v>
      </c>
      <c r="C253" s="18" t="s">
        <v>768</v>
      </c>
      <c r="D253" s="18" t="s">
        <v>762</v>
      </c>
      <c r="E253" s="18" t="str">
        <f t="shared" si="63"/>
        <v>Non-Synonymous</v>
      </c>
      <c r="F253" s="18" t="s">
        <v>438</v>
      </c>
      <c r="G253" s="18">
        <v>1</v>
      </c>
      <c r="H253" s="19">
        <v>0.64102564102564097</v>
      </c>
      <c r="I253" s="18">
        <v>1</v>
      </c>
      <c r="J253" s="18">
        <v>0</v>
      </c>
      <c r="K253" s="18">
        <v>0</v>
      </c>
      <c r="L253" s="18">
        <v>0</v>
      </c>
      <c r="M253" s="18">
        <v>0</v>
      </c>
      <c r="N253" s="19">
        <v>1.7543859649122806</v>
      </c>
      <c r="O253" s="19">
        <v>0</v>
      </c>
      <c r="P253" s="19">
        <v>0</v>
      </c>
      <c r="Q253" s="19">
        <v>0</v>
      </c>
      <c r="R253" s="19">
        <v>0</v>
      </c>
      <c r="S253" s="18">
        <f t="shared" si="64"/>
        <v>1</v>
      </c>
      <c r="T253" s="18">
        <f t="shared" si="65"/>
        <v>0</v>
      </c>
      <c r="U253" s="18">
        <f t="shared" si="66"/>
        <v>1.0638297872340425</v>
      </c>
      <c r="V253" s="18">
        <f t="shared" si="67"/>
        <v>0</v>
      </c>
      <c r="W253" s="18">
        <v>1</v>
      </c>
      <c r="X253" s="18">
        <v>0</v>
      </c>
      <c r="Y253" s="18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18">
        <v>0</v>
      </c>
      <c r="AJ253" s="18">
        <v>0</v>
      </c>
      <c r="AK253" s="18">
        <v>0</v>
      </c>
      <c r="AL253" s="18">
        <v>0</v>
      </c>
      <c r="AM253" s="19">
        <f t="shared" si="68"/>
        <v>2.2222222222222223</v>
      </c>
      <c r="AN253" s="19">
        <f t="shared" si="80"/>
        <v>0</v>
      </c>
      <c r="AO253" s="19">
        <f t="shared" si="69"/>
        <v>0</v>
      </c>
      <c r="AP253" s="19">
        <f t="shared" si="70"/>
        <v>0</v>
      </c>
      <c r="AQ253" s="19">
        <f t="shared" si="71"/>
        <v>0</v>
      </c>
      <c r="AR253" s="19">
        <f t="shared" si="72"/>
        <v>0</v>
      </c>
      <c r="AS253" s="19">
        <f t="shared" si="73"/>
        <v>0</v>
      </c>
      <c r="AT253" s="19">
        <f t="shared" si="74"/>
        <v>0</v>
      </c>
      <c r="AU253" s="19">
        <f t="shared" si="75"/>
        <v>0</v>
      </c>
      <c r="AV253" s="19">
        <f t="shared" si="76"/>
        <v>0</v>
      </c>
      <c r="AW253" s="19">
        <f t="shared" si="77"/>
        <v>0</v>
      </c>
      <c r="AX253" s="19">
        <f t="shared" si="81"/>
        <v>0</v>
      </c>
      <c r="AY253" s="19">
        <f t="shared" si="82"/>
        <v>0</v>
      </c>
      <c r="AZ253" s="19">
        <f t="shared" si="83"/>
        <v>0</v>
      </c>
      <c r="BA253" s="19">
        <f t="shared" si="78"/>
        <v>0</v>
      </c>
      <c r="BB253" s="19">
        <f t="shared" si="79"/>
        <v>0</v>
      </c>
    </row>
    <row r="254" spans="1:54" s="20" customFormat="1" x14ac:dyDescent="0.25">
      <c r="A254" s="18" t="s">
        <v>303</v>
      </c>
      <c r="B254" s="18" t="s">
        <v>439</v>
      </c>
      <c r="C254" s="18" t="s">
        <v>768</v>
      </c>
      <c r="D254" s="18" t="s">
        <v>762</v>
      </c>
      <c r="E254" s="18" t="str">
        <f t="shared" si="63"/>
        <v>Synonymous</v>
      </c>
      <c r="F254" s="18"/>
      <c r="G254" s="18">
        <v>1</v>
      </c>
      <c r="H254" s="19">
        <v>0.64102564102564097</v>
      </c>
      <c r="I254" s="18">
        <v>0</v>
      </c>
      <c r="J254" s="18">
        <v>0</v>
      </c>
      <c r="K254" s="18">
        <v>0</v>
      </c>
      <c r="L254" s="18">
        <v>1</v>
      </c>
      <c r="M254" s="18">
        <v>0</v>
      </c>
      <c r="N254" s="19">
        <v>0</v>
      </c>
      <c r="O254" s="19">
        <v>0</v>
      </c>
      <c r="P254" s="19">
        <v>0</v>
      </c>
      <c r="Q254" s="19">
        <v>1.6949152542372881</v>
      </c>
      <c r="R254" s="19">
        <v>0</v>
      </c>
      <c r="S254" s="18">
        <f t="shared" si="64"/>
        <v>0</v>
      </c>
      <c r="T254" s="18">
        <f t="shared" si="65"/>
        <v>1</v>
      </c>
      <c r="U254" s="18">
        <f t="shared" si="66"/>
        <v>0</v>
      </c>
      <c r="V254" s="18">
        <f t="shared" si="67"/>
        <v>1.6666666666666667</v>
      </c>
      <c r="W254" s="18">
        <v>1</v>
      </c>
      <c r="X254" s="18">
        <v>0</v>
      </c>
      <c r="Y254" s="18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18">
        <v>0</v>
      </c>
      <c r="AK254" s="18">
        <v>0</v>
      </c>
      <c r="AL254" s="18">
        <v>0</v>
      </c>
      <c r="AM254" s="19">
        <f t="shared" si="68"/>
        <v>2.2222222222222223</v>
      </c>
      <c r="AN254" s="19">
        <f t="shared" si="80"/>
        <v>0</v>
      </c>
      <c r="AO254" s="19">
        <f t="shared" si="69"/>
        <v>0</v>
      </c>
      <c r="AP254" s="19">
        <f t="shared" si="70"/>
        <v>0</v>
      </c>
      <c r="AQ254" s="19">
        <f t="shared" si="71"/>
        <v>0</v>
      </c>
      <c r="AR254" s="19">
        <f t="shared" si="72"/>
        <v>0</v>
      </c>
      <c r="AS254" s="19">
        <f t="shared" si="73"/>
        <v>0</v>
      </c>
      <c r="AT254" s="19">
        <f t="shared" si="74"/>
        <v>0</v>
      </c>
      <c r="AU254" s="19">
        <f t="shared" si="75"/>
        <v>0</v>
      </c>
      <c r="AV254" s="19">
        <f t="shared" si="76"/>
        <v>0</v>
      </c>
      <c r="AW254" s="19">
        <f t="shared" si="77"/>
        <v>0</v>
      </c>
      <c r="AX254" s="19">
        <f t="shared" si="81"/>
        <v>0</v>
      </c>
      <c r="AY254" s="19">
        <f t="shared" si="82"/>
        <v>0</v>
      </c>
      <c r="AZ254" s="19">
        <f t="shared" si="83"/>
        <v>0</v>
      </c>
      <c r="BA254" s="19">
        <f t="shared" si="78"/>
        <v>0</v>
      </c>
      <c r="BB254" s="19">
        <f t="shared" si="79"/>
        <v>0</v>
      </c>
    </row>
    <row r="255" spans="1:54" s="21" customFormat="1" x14ac:dyDescent="0.25">
      <c r="A255" s="18" t="s">
        <v>303</v>
      </c>
      <c r="B255" s="18" t="s">
        <v>314</v>
      </c>
      <c r="C255" s="18" t="s">
        <v>764</v>
      </c>
      <c r="D255" s="18" t="s">
        <v>762</v>
      </c>
      <c r="E255" s="18" t="str">
        <f t="shared" si="63"/>
        <v>Non-Synonymous</v>
      </c>
      <c r="F255" s="18" t="s">
        <v>315</v>
      </c>
      <c r="G255" s="18">
        <v>1</v>
      </c>
      <c r="H255" s="19">
        <v>0.64102564102564097</v>
      </c>
      <c r="I255" s="18">
        <v>0</v>
      </c>
      <c r="J255" s="18">
        <v>0</v>
      </c>
      <c r="K255" s="18">
        <v>0</v>
      </c>
      <c r="L255" s="18">
        <v>1</v>
      </c>
      <c r="M255" s="18">
        <v>0</v>
      </c>
      <c r="N255" s="19">
        <v>0</v>
      </c>
      <c r="O255" s="19">
        <v>0</v>
      </c>
      <c r="P255" s="19">
        <v>0</v>
      </c>
      <c r="Q255" s="19">
        <v>1.6949152542372881</v>
      </c>
      <c r="R255" s="19">
        <v>0</v>
      </c>
      <c r="S255" s="18">
        <f t="shared" si="64"/>
        <v>0</v>
      </c>
      <c r="T255" s="18">
        <f t="shared" si="65"/>
        <v>1</v>
      </c>
      <c r="U255" s="18">
        <f t="shared" si="66"/>
        <v>0</v>
      </c>
      <c r="V255" s="18">
        <f t="shared" si="67"/>
        <v>1.6666666666666667</v>
      </c>
      <c r="W255" s="18">
        <v>0</v>
      </c>
      <c r="X255" s="18">
        <v>0</v>
      </c>
      <c r="Y255" s="18">
        <v>0</v>
      </c>
      <c r="Z255" s="18">
        <v>0</v>
      </c>
      <c r="AA255" s="18">
        <v>3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18">
        <v>0</v>
      </c>
      <c r="AJ255" s="18">
        <v>0</v>
      </c>
      <c r="AK255" s="18">
        <v>0</v>
      </c>
      <c r="AL255" s="18">
        <v>0</v>
      </c>
      <c r="AM255" s="19">
        <f t="shared" si="68"/>
        <v>0</v>
      </c>
      <c r="AN255" s="19">
        <f t="shared" si="80"/>
        <v>0</v>
      </c>
      <c r="AO255" s="19">
        <f t="shared" si="69"/>
        <v>0</v>
      </c>
      <c r="AP255" s="19">
        <f t="shared" si="70"/>
        <v>0</v>
      </c>
      <c r="AQ255" s="19">
        <f t="shared" si="71"/>
        <v>5.0847457627118651</v>
      </c>
      <c r="AR255" s="19">
        <f t="shared" si="72"/>
        <v>0</v>
      </c>
      <c r="AS255" s="19">
        <f t="shared" si="73"/>
        <v>0</v>
      </c>
      <c r="AT255" s="19">
        <f t="shared" si="74"/>
        <v>0</v>
      </c>
      <c r="AU255" s="19">
        <f t="shared" si="75"/>
        <v>0</v>
      </c>
      <c r="AV255" s="19">
        <f t="shared" si="76"/>
        <v>0</v>
      </c>
      <c r="AW255" s="19">
        <f t="shared" si="77"/>
        <v>0</v>
      </c>
      <c r="AX255" s="19">
        <f t="shared" si="81"/>
        <v>0</v>
      </c>
      <c r="AY255" s="19">
        <f t="shared" si="82"/>
        <v>0</v>
      </c>
      <c r="AZ255" s="19">
        <f t="shared" si="83"/>
        <v>0</v>
      </c>
      <c r="BA255" s="19">
        <f t="shared" si="78"/>
        <v>0</v>
      </c>
      <c r="BB255" s="19">
        <f t="shared" si="79"/>
        <v>0</v>
      </c>
    </row>
    <row r="256" spans="1:54" s="20" customFormat="1" x14ac:dyDescent="0.25">
      <c r="A256" s="18" t="s">
        <v>303</v>
      </c>
      <c r="B256" s="18" t="s">
        <v>316</v>
      </c>
      <c r="C256" s="18" t="s">
        <v>764</v>
      </c>
      <c r="D256" s="18" t="s">
        <v>762</v>
      </c>
      <c r="E256" s="18" t="str">
        <f t="shared" si="63"/>
        <v>Synonymous</v>
      </c>
      <c r="F256" s="18"/>
      <c r="G256" s="18">
        <v>1</v>
      </c>
      <c r="H256" s="19">
        <v>0.64102564102564097</v>
      </c>
      <c r="I256" s="18">
        <v>0</v>
      </c>
      <c r="J256" s="18">
        <v>0</v>
      </c>
      <c r="K256" s="18">
        <v>0</v>
      </c>
      <c r="L256" s="18">
        <v>1</v>
      </c>
      <c r="M256" s="18">
        <v>0</v>
      </c>
      <c r="N256" s="19">
        <v>0</v>
      </c>
      <c r="O256" s="19">
        <v>0</v>
      </c>
      <c r="P256" s="19">
        <v>0</v>
      </c>
      <c r="Q256" s="19">
        <v>1.6949152542372881</v>
      </c>
      <c r="R256" s="19">
        <v>0</v>
      </c>
      <c r="S256" s="18">
        <f t="shared" si="64"/>
        <v>0</v>
      </c>
      <c r="T256" s="18">
        <f t="shared" si="65"/>
        <v>1</v>
      </c>
      <c r="U256" s="18">
        <f t="shared" si="66"/>
        <v>0</v>
      </c>
      <c r="V256" s="18">
        <f t="shared" si="67"/>
        <v>1.6666666666666667</v>
      </c>
      <c r="W256" s="18">
        <v>0</v>
      </c>
      <c r="X256" s="18">
        <v>0</v>
      </c>
      <c r="Y256" s="18">
        <v>19</v>
      </c>
      <c r="Z256" s="18">
        <v>0</v>
      </c>
      <c r="AA256" s="18">
        <v>1</v>
      </c>
      <c r="AB256" s="18">
        <v>7</v>
      </c>
      <c r="AC256" s="18">
        <v>1</v>
      </c>
      <c r="AD256" s="18">
        <v>0</v>
      </c>
      <c r="AE256" s="18">
        <v>0</v>
      </c>
      <c r="AF256" s="18">
        <v>0</v>
      </c>
      <c r="AG256" s="18">
        <v>5</v>
      </c>
      <c r="AH256" s="18">
        <v>0</v>
      </c>
      <c r="AI256" s="18">
        <v>0</v>
      </c>
      <c r="AJ256" s="18">
        <v>2</v>
      </c>
      <c r="AK256" s="18">
        <v>0</v>
      </c>
      <c r="AL256" s="18">
        <v>1</v>
      </c>
      <c r="AM256" s="19">
        <f t="shared" si="68"/>
        <v>0</v>
      </c>
      <c r="AN256" s="19">
        <f t="shared" si="80"/>
        <v>0</v>
      </c>
      <c r="AO256" s="19">
        <f t="shared" si="69"/>
        <v>100</v>
      </c>
      <c r="AP256" s="19">
        <f t="shared" si="70"/>
        <v>0</v>
      </c>
      <c r="AQ256" s="19">
        <f t="shared" si="71"/>
        <v>1.6949152542372881</v>
      </c>
      <c r="AR256" s="19">
        <f t="shared" si="72"/>
        <v>100</v>
      </c>
      <c r="AS256" s="19">
        <f t="shared" si="73"/>
        <v>100</v>
      </c>
      <c r="AT256" s="19">
        <f t="shared" si="74"/>
        <v>0</v>
      </c>
      <c r="AU256" s="19">
        <f t="shared" si="75"/>
        <v>0</v>
      </c>
      <c r="AV256" s="19">
        <f t="shared" si="76"/>
        <v>0</v>
      </c>
      <c r="AW256" s="19">
        <f t="shared" si="77"/>
        <v>100</v>
      </c>
      <c r="AX256" s="19">
        <f t="shared" si="81"/>
        <v>0</v>
      </c>
      <c r="AY256" s="19">
        <f t="shared" si="82"/>
        <v>0</v>
      </c>
      <c r="AZ256" s="19">
        <f t="shared" si="83"/>
        <v>100</v>
      </c>
      <c r="BA256" s="19">
        <f t="shared" si="78"/>
        <v>0</v>
      </c>
      <c r="BB256" s="19">
        <f t="shared" si="79"/>
        <v>100</v>
      </c>
    </row>
    <row r="257" spans="1:54" s="21" customFormat="1" x14ac:dyDescent="0.25">
      <c r="A257" s="18" t="s">
        <v>303</v>
      </c>
      <c r="B257" s="18" t="s">
        <v>319</v>
      </c>
      <c r="C257" s="18" t="s">
        <v>764</v>
      </c>
      <c r="D257" s="18" t="s">
        <v>762</v>
      </c>
      <c r="E257" s="18" t="str">
        <f t="shared" si="63"/>
        <v>Synonymous</v>
      </c>
      <c r="F257" s="18"/>
      <c r="G257" s="18">
        <v>6</v>
      </c>
      <c r="H257" s="19">
        <v>3.8461538461538463</v>
      </c>
      <c r="I257" s="18">
        <v>0</v>
      </c>
      <c r="J257" s="18">
        <v>0</v>
      </c>
      <c r="K257" s="18">
        <v>0</v>
      </c>
      <c r="L257" s="18">
        <v>6</v>
      </c>
      <c r="M257" s="18">
        <v>0</v>
      </c>
      <c r="N257" s="19">
        <v>0</v>
      </c>
      <c r="O257" s="19">
        <v>0</v>
      </c>
      <c r="P257" s="19">
        <v>0</v>
      </c>
      <c r="Q257" s="19">
        <v>10.16949152542373</v>
      </c>
      <c r="R257" s="19">
        <v>0</v>
      </c>
      <c r="S257" s="18">
        <f t="shared" si="64"/>
        <v>0</v>
      </c>
      <c r="T257" s="18">
        <f t="shared" si="65"/>
        <v>6</v>
      </c>
      <c r="U257" s="18">
        <f t="shared" si="66"/>
        <v>0</v>
      </c>
      <c r="V257" s="18">
        <f t="shared" si="67"/>
        <v>10</v>
      </c>
      <c r="W257" s="18">
        <v>0</v>
      </c>
      <c r="X257" s="18">
        <v>0</v>
      </c>
      <c r="Y257" s="18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0</v>
      </c>
      <c r="AF257" s="18">
        <v>0</v>
      </c>
      <c r="AG257" s="18">
        <v>0</v>
      </c>
      <c r="AH257" s="18">
        <v>0</v>
      </c>
      <c r="AI257" s="18">
        <v>0</v>
      </c>
      <c r="AJ257" s="18">
        <v>0</v>
      </c>
      <c r="AK257" s="18">
        <v>0</v>
      </c>
      <c r="AL257" s="18">
        <v>0</v>
      </c>
      <c r="AM257" s="19">
        <f t="shared" si="68"/>
        <v>0</v>
      </c>
      <c r="AN257" s="19">
        <f t="shared" si="80"/>
        <v>0</v>
      </c>
      <c r="AO257" s="19">
        <f t="shared" si="69"/>
        <v>0</v>
      </c>
      <c r="AP257" s="19">
        <f t="shared" si="70"/>
        <v>0</v>
      </c>
      <c r="AQ257" s="19">
        <f t="shared" si="71"/>
        <v>0</v>
      </c>
      <c r="AR257" s="19">
        <f t="shared" si="72"/>
        <v>0</v>
      </c>
      <c r="AS257" s="19">
        <f t="shared" si="73"/>
        <v>0</v>
      </c>
      <c r="AT257" s="19">
        <f t="shared" si="74"/>
        <v>0</v>
      </c>
      <c r="AU257" s="19">
        <f t="shared" si="75"/>
        <v>0</v>
      </c>
      <c r="AV257" s="19">
        <f t="shared" si="76"/>
        <v>0</v>
      </c>
      <c r="AW257" s="19">
        <f t="shared" si="77"/>
        <v>0</v>
      </c>
      <c r="AX257" s="19">
        <f t="shared" si="81"/>
        <v>0</v>
      </c>
      <c r="AY257" s="19">
        <f t="shared" si="82"/>
        <v>0</v>
      </c>
      <c r="AZ257" s="19">
        <f t="shared" si="83"/>
        <v>0</v>
      </c>
      <c r="BA257" s="19">
        <f t="shared" si="78"/>
        <v>0</v>
      </c>
      <c r="BB257" s="19">
        <f t="shared" si="79"/>
        <v>0</v>
      </c>
    </row>
    <row r="258" spans="1:54" s="21" customFormat="1" x14ac:dyDescent="0.25">
      <c r="A258" s="18" t="s">
        <v>303</v>
      </c>
      <c r="B258" s="18" t="s">
        <v>320</v>
      </c>
      <c r="C258" s="18" t="s">
        <v>764</v>
      </c>
      <c r="D258" s="18" t="s">
        <v>762</v>
      </c>
      <c r="E258" s="18" t="str">
        <f t="shared" si="63"/>
        <v>Synonymous</v>
      </c>
      <c r="F258" s="18"/>
      <c r="G258" s="18">
        <v>1</v>
      </c>
      <c r="H258" s="19">
        <v>0.64102564102564097</v>
      </c>
      <c r="I258" s="18">
        <v>0</v>
      </c>
      <c r="J258" s="18">
        <v>1</v>
      </c>
      <c r="K258" s="18">
        <v>0</v>
      </c>
      <c r="L258" s="18">
        <v>0</v>
      </c>
      <c r="M258" s="18">
        <v>0</v>
      </c>
      <c r="N258" s="19">
        <v>0</v>
      </c>
      <c r="O258" s="19">
        <v>2.6315789473684208</v>
      </c>
      <c r="P258" s="19">
        <v>0</v>
      </c>
      <c r="Q258" s="19">
        <v>0</v>
      </c>
      <c r="R258" s="19">
        <v>0</v>
      </c>
      <c r="S258" s="18">
        <f t="shared" si="64"/>
        <v>1</v>
      </c>
      <c r="T258" s="18">
        <f t="shared" si="65"/>
        <v>0</v>
      </c>
      <c r="U258" s="18">
        <f t="shared" si="66"/>
        <v>1.0638297872340425</v>
      </c>
      <c r="V258" s="18">
        <f t="shared" si="67"/>
        <v>0</v>
      </c>
      <c r="W258" s="18">
        <v>0</v>
      </c>
      <c r="X258" s="18">
        <v>0</v>
      </c>
      <c r="Y258" s="18">
        <v>0</v>
      </c>
      <c r="Z258" s="18">
        <v>0</v>
      </c>
      <c r="AA258" s="18">
        <v>1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18">
        <v>0</v>
      </c>
      <c r="AK258" s="18">
        <v>0</v>
      </c>
      <c r="AL258" s="18">
        <v>0</v>
      </c>
      <c r="AM258" s="19">
        <f t="shared" si="68"/>
        <v>0</v>
      </c>
      <c r="AN258" s="19">
        <f t="shared" si="80"/>
        <v>0</v>
      </c>
      <c r="AO258" s="19">
        <f t="shared" si="69"/>
        <v>0</v>
      </c>
      <c r="AP258" s="19">
        <f t="shared" si="70"/>
        <v>0</v>
      </c>
      <c r="AQ258" s="19">
        <f t="shared" si="71"/>
        <v>1.6949152542372881</v>
      </c>
      <c r="AR258" s="19">
        <f t="shared" si="72"/>
        <v>0</v>
      </c>
      <c r="AS258" s="19">
        <f t="shared" si="73"/>
        <v>0</v>
      </c>
      <c r="AT258" s="19">
        <f t="shared" si="74"/>
        <v>0</v>
      </c>
      <c r="AU258" s="19">
        <f t="shared" si="75"/>
        <v>0</v>
      </c>
      <c r="AV258" s="19">
        <f t="shared" si="76"/>
        <v>0</v>
      </c>
      <c r="AW258" s="19">
        <f t="shared" si="77"/>
        <v>0</v>
      </c>
      <c r="AX258" s="19">
        <f t="shared" si="81"/>
        <v>0</v>
      </c>
      <c r="AY258" s="19">
        <f t="shared" si="82"/>
        <v>0</v>
      </c>
      <c r="AZ258" s="19">
        <f t="shared" si="83"/>
        <v>0</v>
      </c>
      <c r="BA258" s="19">
        <f t="shared" si="78"/>
        <v>0</v>
      </c>
      <c r="BB258" s="19">
        <f t="shared" si="79"/>
        <v>0</v>
      </c>
    </row>
    <row r="259" spans="1:54" s="21" customFormat="1" x14ac:dyDescent="0.25">
      <c r="A259" s="18" t="s">
        <v>303</v>
      </c>
      <c r="B259" s="18" t="s">
        <v>321</v>
      </c>
      <c r="C259" s="18" t="s">
        <v>764</v>
      </c>
      <c r="D259" s="18" t="s">
        <v>762</v>
      </c>
      <c r="E259" s="18" t="str">
        <f t="shared" si="63"/>
        <v>Synonymous</v>
      </c>
      <c r="F259" s="18"/>
      <c r="G259" s="18">
        <v>1</v>
      </c>
      <c r="H259" s="19">
        <v>0.64102564102564097</v>
      </c>
      <c r="I259" s="18">
        <v>0</v>
      </c>
      <c r="J259" s="18">
        <v>0</v>
      </c>
      <c r="K259" s="18">
        <v>0</v>
      </c>
      <c r="L259" s="18">
        <v>1</v>
      </c>
      <c r="M259" s="18">
        <v>0</v>
      </c>
      <c r="N259" s="19">
        <v>0</v>
      </c>
      <c r="O259" s="19">
        <v>0</v>
      </c>
      <c r="P259" s="19">
        <v>0</v>
      </c>
      <c r="Q259" s="19">
        <v>1.6949152542372881</v>
      </c>
      <c r="R259" s="19">
        <v>0</v>
      </c>
      <c r="S259" s="18">
        <f t="shared" si="64"/>
        <v>0</v>
      </c>
      <c r="T259" s="18">
        <f t="shared" si="65"/>
        <v>1</v>
      </c>
      <c r="U259" s="18">
        <f t="shared" si="66"/>
        <v>0</v>
      </c>
      <c r="V259" s="18">
        <f t="shared" si="67"/>
        <v>1.6666666666666667</v>
      </c>
      <c r="W259" s="18">
        <v>0</v>
      </c>
      <c r="X259" s="18">
        <v>0</v>
      </c>
      <c r="Y259" s="18">
        <v>0</v>
      </c>
      <c r="Z259" s="18">
        <v>0</v>
      </c>
      <c r="AA259" s="18">
        <v>1</v>
      </c>
      <c r="AB259" s="18">
        <v>0</v>
      </c>
      <c r="AC259" s="18">
        <v>0</v>
      </c>
      <c r="AD259" s="18">
        <v>0</v>
      </c>
      <c r="AE259" s="18">
        <v>0</v>
      </c>
      <c r="AF259" s="18">
        <v>0</v>
      </c>
      <c r="AG259" s="18">
        <v>0</v>
      </c>
      <c r="AH259" s="18">
        <v>0</v>
      </c>
      <c r="AI259" s="18">
        <v>0</v>
      </c>
      <c r="AJ259" s="18">
        <v>0</v>
      </c>
      <c r="AK259" s="18">
        <v>0</v>
      </c>
      <c r="AL259" s="18">
        <v>0</v>
      </c>
      <c r="AM259" s="19">
        <f t="shared" si="68"/>
        <v>0</v>
      </c>
      <c r="AN259" s="19">
        <f t="shared" si="80"/>
        <v>0</v>
      </c>
      <c r="AO259" s="19">
        <f t="shared" si="69"/>
        <v>0</v>
      </c>
      <c r="AP259" s="19">
        <f t="shared" si="70"/>
        <v>0</v>
      </c>
      <c r="AQ259" s="19">
        <f t="shared" si="71"/>
        <v>1.6949152542372881</v>
      </c>
      <c r="AR259" s="19">
        <f t="shared" si="72"/>
        <v>0</v>
      </c>
      <c r="AS259" s="19">
        <f t="shared" si="73"/>
        <v>0</v>
      </c>
      <c r="AT259" s="19">
        <f t="shared" si="74"/>
        <v>0</v>
      </c>
      <c r="AU259" s="19">
        <f t="shared" si="75"/>
        <v>0</v>
      </c>
      <c r="AV259" s="19">
        <f t="shared" si="76"/>
        <v>0</v>
      </c>
      <c r="AW259" s="19">
        <f t="shared" si="77"/>
        <v>0</v>
      </c>
      <c r="AX259" s="19">
        <f t="shared" si="81"/>
        <v>0</v>
      </c>
      <c r="AY259" s="19">
        <f t="shared" si="82"/>
        <v>0</v>
      </c>
      <c r="AZ259" s="19">
        <f t="shared" si="83"/>
        <v>0</v>
      </c>
      <c r="BA259" s="19">
        <f t="shared" si="78"/>
        <v>0</v>
      </c>
      <c r="BB259" s="19">
        <f t="shared" si="79"/>
        <v>0</v>
      </c>
    </row>
    <row r="260" spans="1:54" s="21" customFormat="1" x14ac:dyDescent="0.25">
      <c r="A260" s="18" t="s">
        <v>303</v>
      </c>
      <c r="B260" s="18" t="s">
        <v>322</v>
      </c>
      <c r="C260" s="18" t="s">
        <v>764</v>
      </c>
      <c r="D260" s="18" t="s">
        <v>762</v>
      </c>
      <c r="E260" s="18" t="str">
        <f t="shared" si="63"/>
        <v>Non-Synonymous</v>
      </c>
      <c r="F260" s="18" t="s">
        <v>323</v>
      </c>
      <c r="G260" s="18">
        <v>155</v>
      </c>
      <c r="H260" s="19">
        <v>99.358974358974365</v>
      </c>
      <c r="I260" s="18">
        <v>57</v>
      </c>
      <c r="J260" s="18">
        <v>37</v>
      </c>
      <c r="K260" s="18">
        <v>0</v>
      </c>
      <c r="L260" s="18">
        <v>59</v>
      </c>
      <c r="M260" s="18">
        <v>1</v>
      </c>
      <c r="N260" s="19">
        <v>100</v>
      </c>
      <c r="O260" s="19">
        <v>100</v>
      </c>
      <c r="P260" s="19">
        <v>0</v>
      </c>
      <c r="Q260" s="19">
        <v>100</v>
      </c>
      <c r="R260" s="19">
        <v>100</v>
      </c>
      <c r="S260" s="18">
        <f t="shared" si="64"/>
        <v>94</v>
      </c>
      <c r="T260" s="18">
        <f t="shared" si="65"/>
        <v>60</v>
      </c>
      <c r="U260" s="18">
        <f t="shared" si="66"/>
        <v>100</v>
      </c>
      <c r="V260" s="18">
        <f t="shared" si="67"/>
        <v>100</v>
      </c>
      <c r="W260" s="18">
        <v>0</v>
      </c>
      <c r="X260" s="18">
        <v>0</v>
      </c>
      <c r="Y260" s="18">
        <v>1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  <c r="AK260" s="18">
        <v>0</v>
      </c>
      <c r="AL260" s="18">
        <v>0</v>
      </c>
      <c r="AM260" s="19">
        <f t="shared" si="68"/>
        <v>0</v>
      </c>
      <c r="AN260" s="19">
        <f t="shared" si="80"/>
        <v>0</v>
      </c>
      <c r="AO260" s="19">
        <f t="shared" si="69"/>
        <v>5.2631578947368416</v>
      </c>
      <c r="AP260" s="19">
        <f t="shared" si="70"/>
        <v>0</v>
      </c>
      <c r="AQ260" s="19">
        <f t="shared" si="71"/>
        <v>0</v>
      </c>
      <c r="AR260" s="19">
        <f t="shared" si="72"/>
        <v>0</v>
      </c>
      <c r="AS260" s="19">
        <f t="shared" si="73"/>
        <v>0</v>
      </c>
      <c r="AT260" s="19">
        <f t="shared" si="74"/>
        <v>0</v>
      </c>
      <c r="AU260" s="19">
        <f t="shared" si="75"/>
        <v>0</v>
      </c>
      <c r="AV260" s="19">
        <f t="shared" si="76"/>
        <v>0</v>
      </c>
      <c r="AW260" s="19">
        <f t="shared" si="77"/>
        <v>0</v>
      </c>
      <c r="AX260" s="19">
        <f t="shared" si="81"/>
        <v>0</v>
      </c>
      <c r="AY260" s="19">
        <f t="shared" si="82"/>
        <v>0</v>
      </c>
      <c r="AZ260" s="19">
        <f t="shared" si="83"/>
        <v>0</v>
      </c>
      <c r="BA260" s="19">
        <f t="shared" si="78"/>
        <v>0</v>
      </c>
      <c r="BB260" s="19">
        <f t="shared" si="79"/>
        <v>0</v>
      </c>
    </row>
    <row r="261" spans="1:54" s="21" customFormat="1" x14ac:dyDescent="0.25">
      <c r="A261" s="18" t="s">
        <v>303</v>
      </c>
      <c r="B261" s="18" t="s">
        <v>331</v>
      </c>
      <c r="C261" s="18" t="s">
        <v>764</v>
      </c>
      <c r="D261" s="18" t="s">
        <v>762</v>
      </c>
      <c r="E261" s="18" t="str">
        <f t="shared" ref="E261:E324" si="84">IF(ISBLANK(F261), "Synonymous", "Non-Synonymous")</f>
        <v>Synonymous</v>
      </c>
      <c r="F261" s="18"/>
      <c r="G261" s="18">
        <v>2</v>
      </c>
      <c r="H261" s="19">
        <v>1.2820512820512819</v>
      </c>
      <c r="I261" s="18">
        <v>0</v>
      </c>
      <c r="J261" s="18">
        <v>0</v>
      </c>
      <c r="K261" s="18">
        <v>0</v>
      </c>
      <c r="L261" s="18">
        <v>2</v>
      </c>
      <c r="M261" s="18">
        <v>0</v>
      </c>
      <c r="N261" s="19">
        <v>0</v>
      </c>
      <c r="O261" s="19">
        <v>0</v>
      </c>
      <c r="P261" s="19">
        <v>0</v>
      </c>
      <c r="Q261" s="19">
        <v>3.3898305084745761</v>
      </c>
      <c r="R261" s="19">
        <v>0</v>
      </c>
      <c r="S261" s="18">
        <f t="shared" ref="S261:S324" si="85">SUM(I261:K261)</f>
        <v>0</v>
      </c>
      <c r="T261" s="18">
        <f t="shared" ref="T261:T324" si="86">SUM(L261:M261)</f>
        <v>2</v>
      </c>
      <c r="U261" s="18">
        <f t="shared" ref="U261:U324" si="87">(SUM(I261:K261)/94)*100</f>
        <v>0</v>
      </c>
      <c r="V261" s="18">
        <f t="shared" ref="V261:V324" si="88">(SUM(L261:M261)/60)*100</f>
        <v>3.3333333333333335</v>
      </c>
      <c r="W261" s="18">
        <v>0</v>
      </c>
      <c r="X261" s="18">
        <v>0</v>
      </c>
      <c r="Y261" s="18">
        <v>0</v>
      </c>
      <c r="Z261" s="18">
        <v>0</v>
      </c>
      <c r="AA261" s="18">
        <v>1</v>
      </c>
      <c r="AB261" s="18">
        <v>0</v>
      </c>
      <c r="AC261" s="18">
        <v>0</v>
      </c>
      <c r="AD261" s="18">
        <v>0</v>
      </c>
      <c r="AE261" s="18">
        <v>0</v>
      </c>
      <c r="AF261" s="18">
        <v>0</v>
      </c>
      <c r="AG261" s="18">
        <v>0</v>
      </c>
      <c r="AH261" s="18">
        <v>0</v>
      </c>
      <c r="AI261" s="18">
        <v>0</v>
      </c>
      <c r="AJ261" s="18">
        <v>0</v>
      </c>
      <c r="AK261" s="18">
        <v>0</v>
      </c>
      <c r="AL261" s="18">
        <v>0</v>
      </c>
      <c r="AM261" s="19">
        <f t="shared" ref="AM261:AM324" si="89">(W261/45)*100</f>
        <v>0</v>
      </c>
      <c r="AN261" s="19">
        <f t="shared" si="80"/>
        <v>0</v>
      </c>
      <c r="AO261" s="19">
        <f t="shared" ref="AO261:AO324" si="90">(Y261/19)*100</f>
        <v>0</v>
      </c>
      <c r="AP261" s="19">
        <f t="shared" ref="AP261:AP324" si="91">(Z261/1)*100</f>
        <v>0</v>
      </c>
      <c r="AQ261" s="19">
        <f t="shared" ref="AQ261:AQ324" si="92">(AA261/59)*100</f>
        <v>1.6949152542372881</v>
      </c>
      <c r="AR261" s="19">
        <f t="shared" ref="AR261:AR324" si="93">(AB261/7)*100</f>
        <v>0</v>
      </c>
      <c r="AS261" s="19">
        <f t="shared" ref="AS261:AS324" si="94">(AC261/1)*100</f>
        <v>0</v>
      </c>
      <c r="AT261" s="19">
        <f t="shared" ref="AT261:AT324" si="95">(AD261/1)*100</f>
        <v>0</v>
      </c>
      <c r="AU261" s="19">
        <f t="shared" ref="AU261:AU324" si="96">(AE261/3)*100</f>
        <v>0</v>
      </c>
      <c r="AV261" s="19">
        <f t="shared" ref="AV261:AV324" si="97">(AF261/6)*100</f>
        <v>0</v>
      </c>
      <c r="AW261" s="19">
        <f t="shared" ref="AW261:AW324" si="98">(AG261/5)*100</f>
        <v>0</v>
      </c>
      <c r="AX261" s="19">
        <f t="shared" si="81"/>
        <v>0</v>
      </c>
      <c r="AY261" s="19">
        <f t="shared" si="82"/>
        <v>0</v>
      </c>
      <c r="AZ261" s="19">
        <f t="shared" si="83"/>
        <v>0</v>
      </c>
      <c r="BA261" s="19">
        <f t="shared" ref="BA261:BA324" si="99">(AK261/1)*100</f>
        <v>0</v>
      </c>
      <c r="BB261" s="19">
        <f t="shared" ref="BB261:BB324" si="100">(AL261/1)*100</f>
        <v>0</v>
      </c>
    </row>
    <row r="262" spans="1:54" s="21" customFormat="1" x14ac:dyDescent="0.25">
      <c r="A262" s="18" t="s">
        <v>303</v>
      </c>
      <c r="B262" s="18" t="s">
        <v>333</v>
      </c>
      <c r="C262" s="18" t="s">
        <v>766</v>
      </c>
      <c r="D262" s="18" t="s">
        <v>763</v>
      </c>
      <c r="E262" s="18" t="str">
        <f t="shared" si="84"/>
        <v>Synonymous</v>
      </c>
      <c r="F262" s="18"/>
      <c r="G262" s="18">
        <v>1</v>
      </c>
      <c r="H262" s="19">
        <v>0.64102564102564097</v>
      </c>
      <c r="I262" s="18">
        <v>0</v>
      </c>
      <c r="J262" s="18">
        <v>1</v>
      </c>
      <c r="K262" s="18">
        <v>0</v>
      </c>
      <c r="L262" s="18">
        <v>0</v>
      </c>
      <c r="M262" s="18">
        <v>0</v>
      </c>
      <c r="N262" s="19">
        <v>0</v>
      </c>
      <c r="O262" s="19">
        <v>2.6315789473684208</v>
      </c>
      <c r="P262" s="19">
        <v>0</v>
      </c>
      <c r="Q262" s="19">
        <v>0</v>
      </c>
      <c r="R262" s="19">
        <v>0</v>
      </c>
      <c r="S262" s="18">
        <f t="shared" si="85"/>
        <v>1</v>
      </c>
      <c r="T262" s="18">
        <f t="shared" si="86"/>
        <v>0</v>
      </c>
      <c r="U262" s="18">
        <f t="shared" si="87"/>
        <v>1.0638297872340425</v>
      </c>
      <c r="V262" s="18">
        <f t="shared" si="88"/>
        <v>0</v>
      </c>
      <c r="W262" s="18">
        <v>33</v>
      </c>
      <c r="X262" s="18">
        <v>0</v>
      </c>
      <c r="Y262" s="18">
        <v>0</v>
      </c>
      <c r="Z262" s="18">
        <v>0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18">
        <v>0</v>
      </c>
      <c r="AK262" s="18">
        <v>0</v>
      </c>
      <c r="AL262" s="18">
        <v>0</v>
      </c>
      <c r="AM262" s="19">
        <f t="shared" si="89"/>
        <v>73.333333333333329</v>
      </c>
      <c r="AN262" s="19">
        <f t="shared" ref="AN262:AN325" si="101">(X262/3)*100</f>
        <v>0</v>
      </c>
      <c r="AO262" s="19">
        <f t="shared" si="90"/>
        <v>0</v>
      </c>
      <c r="AP262" s="19">
        <f t="shared" si="91"/>
        <v>0</v>
      </c>
      <c r="AQ262" s="19">
        <f t="shared" si="92"/>
        <v>0</v>
      </c>
      <c r="AR262" s="19">
        <f t="shared" si="93"/>
        <v>0</v>
      </c>
      <c r="AS262" s="19">
        <f t="shared" si="94"/>
        <v>0</v>
      </c>
      <c r="AT262" s="19">
        <f t="shared" si="95"/>
        <v>0</v>
      </c>
      <c r="AU262" s="19">
        <f t="shared" si="96"/>
        <v>0</v>
      </c>
      <c r="AV262" s="19">
        <f t="shared" si="97"/>
        <v>0</v>
      </c>
      <c r="AW262" s="19">
        <f t="shared" si="98"/>
        <v>0</v>
      </c>
      <c r="AX262" s="19">
        <f t="shared" ref="AX262:AX325" si="102">(AH262/1)*100</f>
        <v>0</v>
      </c>
      <c r="AY262" s="19">
        <f t="shared" ref="AY262:AY325" si="103">(AI262/1)*100</f>
        <v>0</v>
      </c>
      <c r="AZ262" s="19">
        <f t="shared" ref="AZ262:AZ325" si="104">(AJ262/2)*100</f>
        <v>0</v>
      </c>
      <c r="BA262" s="19">
        <f t="shared" si="99"/>
        <v>0</v>
      </c>
      <c r="BB262" s="19">
        <f t="shared" si="100"/>
        <v>0</v>
      </c>
    </row>
    <row r="263" spans="1:54" s="20" customFormat="1" x14ac:dyDescent="0.25">
      <c r="A263" s="18" t="s">
        <v>303</v>
      </c>
      <c r="B263" s="18" t="s">
        <v>334</v>
      </c>
      <c r="C263" s="18" t="s">
        <v>764</v>
      </c>
      <c r="D263" s="18" t="s">
        <v>762</v>
      </c>
      <c r="E263" s="18" t="str">
        <f t="shared" si="84"/>
        <v>Synonymous</v>
      </c>
      <c r="F263" s="18"/>
      <c r="G263" s="18">
        <v>6</v>
      </c>
      <c r="H263" s="19">
        <v>3.8461538461538463</v>
      </c>
      <c r="I263" s="18">
        <v>0</v>
      </c>
      <c r="J263" s="18">
        <v>0</v>
      </c>
      <c r="K263" s="18">
        <v>0</v>
      </c>
      <c r="L263" s="18">
        <v>6</v>
      </c>
      <c r="M263" s="18">
        <v>0</v>
      </c>
      <c r="N263" s="19">
        <v>0</v>
      </c>
      <c r="O263" s="19">
        <v>0</v>
      </c>
      <c r="P263" s="19">
        <v>0</v>
      </c>
      <c r="Q263" s="19">
        <v>10.16949152542373</v>
      </c>
      <c r="R263" s="19">
        <v>0</v>
      </c>
      <c r="S263" s="18">
        <f t="shared" si="85"/>
        <v>0</v>
      </c>
      <c r="T263" s="18">
        <f t="shared" si="86"/>
        <v>6</v>
      </c>
      <c r="U263" s="18">
        <f t="shared" si="87"/>
        <v>0</v>
      </c>
      <c r="V263" s="18">
        <f t="shared" si="88"/>
        <v>10</v>
      </c>
      <c r="W263" s="18">
        <v>0</v>
      </c>
      <c r="X263" s="18">
        <v>0</v>
      </c>
      <c r="Y263" s="18">
        <v>0</v>
      </c>
      <c r="Z263" s="18">
        <v>0</v>
      </c>
      <c r="AA263" s="18">
        <v>1</v>
      </c>
      <c r="AB263" s="18">
        <v>1</v>
      </c>
      <c r="AC263" s="18">
        <v>0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8">
        <v>0</v>
      </c>
      <c r="AJ263" s="18">
        <v>0</v>
      </c>
      <c r="AK263" s="18">
        <v>0</v>
      </c>
      <c r="AL263" s="18">
        <v>0</v>
      </c>
      <c r="AM263" s="19">
        <f t="shared" si="89"/>
        <v>0</v>
      </c>
      <c r="AN263" s="19">
        <f t="shared" si="101"/>
        <v>0</v>
      </c>
      <c r="AO263" s="19">
        <f t="shared" si="90"/>
        <v>0</v>
      </c>
      <c r="AP263" s="19">
        <f t="shared" si="91"/>
        <v>0</v>
      </c>
      <c r="AQ263" s="19">
        <f t="shared" si="92"/>
        <v>1.6949152542372881</v>
      </c>
      <c r="AR263" s="19">
        <f t="shared" si="93"/>
        <v>14.285714285714285</v>
      </c>
      <c r="AS263" s="19">
        <f t="shared" si="94"/>
        <v>0</v>
      </c>
      <c r="AT263" s="19">
        <f t="shared" si="95"/>
        <v>0</v>
      </c>
      <c r="AU263" s="19">
        <f t="shared" si="96"/>
        <v>0</v>
      </c>
      <c r="AV263" s="19">
        <f t="shared" si="97"/>
        <v>0</v>
      </c>
      <c r="AW263" s="19">
        <f t="shared" si="98"/>
        <v>0</v>
      </c>
      <c r="AX263" s="19">
        <f t="shared" si="102"/>
        <v>0</v>
      </c>
      <c r="AY263" s="19">
        <f t="shared" si="103"/>
        <v>0</v>
      </c>
      <c r="AZ263" s="19">
        <f t="shared" si="104"/>
        <v>0</v>
      </c>
      <c r="BA263" s="19">
        <f t="shared" si="99"/>
        <v>0</v>
      </c>
      <c r="BB263" s="19">
        <f t="shared" si="100"/>
        <v>0</v>
      </c>
    </row>
    <row r="264" spans="1:54" s="21" customFormat="1" x14ac:dyDescent="0.25">
      <c r="A264" s="18" t="s">
        <v>303</v>
      </c>
      <c r="B264" s="18" t="s">
        <v>335</v>
      </c>
      <c r="C264" s="18" t="s">
        <v>764</v>
      </c>
      <c r="D264" s="18" t="s">
        <v>762</v>
      </c>
      <c r="E264" s="18" t="str">
        <f t="shared" si="84"/>
        <v>Synonymous</v>
      </c>
      <c r="F264" s="18"/>
      <c r="G264" s="18">
        <v>1</v>
      </c>
      <c r="H264" s="19">
        <v>0.64102564102564097</v>
      </c>
      <c r="I264" s="18">
        <v>1</v>
      </c>
      <c r="J264" s="18">
        <v>0</v>
      </c>
      <c r="K264" s="18">
        <v>0</v>
      </c>
      <c r="L264" s="18">
        <v>0</v>
      </c>
      <c r="M264" s="18">
        <v>0</v>
      </c>
      <c r="N264" s="19">
        <v>1.7543859649122806</v>
      </c>
      <c r="O264" s="19">
        <v>0</v>
      </c>
      <c r="P264" s="19">
        <v>0</v>
      </c>
      <c r="Q264" s="19">
        <v>0</v>
      </c>
      <c r="R264" s="19">
        <v>0</v>
      </c>
      <c r="S264" s="18">
        <f t="shared" si="85"/>
        <v>1</v>
      </c>
      <c r="T264" s="18">
        <f t="shared" si="86"/>
        <v>0</v>
      </c>
      <c r="U264" s="18">
        <f t="shared" si="87"/>
        <v>1.0638297872340425</v>
      </c>
      <c r="V264" s="18">
        <f t="shared" si="88"/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1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18">
        <v>0</v>
      </c>
      <c r="AK264" s="18">
        <v>0</v>
      </c>
      <c r="AL264" s="18">
        <v>0</v>
      </c>
      <c r="AM264" s="19">
        <f t="shared" si="89"/>
        <v>0</v>
      </c>
      <c r="AN264" s="19">
        <f t="shared" si="101"/>
        <v>0</v>
      </c>
      <c r="AO264" s="19">
        <f t="shared" si="90"/>
        <v>0</v>
      </c>
      <c r="AP264" s="19">
        <f t="shared" si="91"/>
        <v>0</v>
      </c>
      <c r="AQ264" s="19">
        <f t="shared" si="92"/>
        <v>1.6949152542372881</v>
      </c>
      <c r="AR264" s="19">
        <f t="shared" si="93"/>
        <v>0</v>
      </c>
      <c r="AS264" s="19">
        <f t="shared" si="94"/>
        <v>0</v>
      </c>
      <c r="AT264" s="19">
        <f t="shared" si="95"/>
        <v>0</v>
      </c>
      <c r="AU264" s="19">
        <f t="shared" si="96"/>
        <v>0</v>
      </c>
      <c r="AV264" s="19">
        <f t="shared" si="97"/>
        <v>0</v>
      </c>
      <c r="AW264" s="19">
        <f t="shared" si="98"/>
        <v>0</v>
      </c>
      <c r="AX264" s="19">
        <f t="shared" si="102"/>
        <v>0</v>
      </c>
      <c r="AY264" s="19">
        <f t="shared" si="103"/>
        <v>0</v>
      </c>
      <c r="AZ264" s="19">
        <f t="shared" si="104"/>
        <v>0</v>
      </c>
      <c r="BA264" s="19">
        <f t="shared" si="99"/>
        <v>0</v>
      </c>
      <c r="BB264" s="19">
        <f t="shared" si="100"/>
        <v>0</v>
      </c>
    </row>
    <row r="265" spans="1:54" s="21" customFormat="1" x14ac:dyDescent="0.25">
      <c r="A265" s="18" t="s">
        <v>303</v>
      </c>
      <c r="B265" s="18" t="s">
        <v>338</v>
      </c>
      <c r="C265" s="18" t="s">
        <v>764</v>
      </c>
      <c r="D265" s="18" t="s">
        <v>762</v>
      </c>
      <c r="E265" s="18" t="str">
        <f t="shared" si="84"/>
        <v>Non-Synonymous</v>
      </c>
      <c r="F265" s="18" t="s">
        <v>339</v>
      </c>
      <c r="G265" s="18">
        <v>2</v>
      </c>
      <c r="H265" s="19">
        <v>1.2820512820512819</v>
      </c>
      <c r="I265" s="18">
        <v>0</v>
      </c>
      <c r="J265" s="18">
        <v>0</v>
      </c>
      <c r="K265" s="18">
        <v>0</v>
      </c>
      <c r="L265" s="18">
        <v>2</v>
      </c>
      <c r="M265" s="18">
        <v>0</v>
      </c>
      <c r="N265" s="19">
        <v>0</v>
      </c>
      <c r="O265" s="19">
        <v>0</v>
      </c>
      <c r="P265" s="19">
        <v>0</v>
      </c>
      <c r="Q265" s="19">
        <v>3.3898305084745761</v>
      </c>
      <c r="R265" s="19">
        <v>0</v>
      </c>
      <c r="S265" s="18">
        <f t="shared" si="85"/>
        <v>0</v>
      </c>
      <c r="T265" s="18">
        <f t="shared" si="86"/>
        <v>2</v>
      </c>
      <c r="U265" s="18">
        <f t="shared" si="87"/>
        <v>0</v>
      </c>
      <c r="V265" s="18">
        <f t="shared" si="88"/>
        <v>3.3333333333333335</v>
      </c>
      <c r="W265" s="18">
        <v>0</v>
      </c>
      <c r="X265" s="18">
        <v>0</v>
      </c>
      <c r="Y265" s="18">
        <v>0</v>
      </c>
      <c r="Z265" s="18">
        <v>0</v>
      </c>
      <c r="AA265" s="18">
        <v>8</v>
      </c>
      <c r="AB265" s="18">
        <v>0</v>
      </c>
      <c r="AC265" s="18">
        <v>0</v>
      </c>
      <c r="AD265" s="18">
        <v>0</v>
      </c>
      <c r="AE265" s="18">
        <v>0</v>
      </c>
      <c r="AF265" s="18">
        <v>0</v>
      </c>
      <c r="AG265" s="18">
        <v>0</v>
      </c>
      <c r="AH265" s="18">
        <v>0</v>
      </c>
      <c r="AI265" s="18">
        <v>0</v>
      </c>
      <c r="AJ265" s="18">
        <v>0</v>
      </c>
      <c r="AK265" s="18">
        <v>0</v>
      </c>
      <c r="AL265" s="18">
        <v>0</v>
      </c>
      <c r="AM265" s="19">
        <f t="shared" si="89"/>
        <v>0</v>
      </c>
      <c r="AN265" s="19">
        <f t="shared" si="101"/>
        <v>0</v>
      </c>
      <c r="AO265" s="19">
        <f t="shared" si="90"/>
        <v>0</v>
      </c>
      <c r="AP265" s="19">
        <f t="shared" si="91"/>
        <v>0</v>
      </c>
      <c r="AQ265" s="19">
        <f t="shared" si="92"/>
        <v>13.559322033898304</v>
      </c>
      <c r="AR265" s="19">
        <f t="shared" si="93"/>
        <v>0</v>
      </c>
      <c r="AS265" s="19">
        <f t="shared" si="94"/>
        <v>0</v>
      </c>
      <c r="AT265" s="19">
        <f t="shared" si="95"/>
        <v>0</v>
      </c>
      <c r="AU265" s="19">
        <f t="shared" si="96"/>
        <v>0</v>
      </c>
      <c r="AV265" s="19">
        <f t="shared" si="97"/>
        <v>0</v>
      </c>
      <c r="AW265" s="19">
        <f t="shared" si="98"/>
        <v>0</v>
      </c>
      <c r="AX265" s="19">
        <f t="shared" si="102"/>
        <v>0</v>
      </c>
      <c r="AY265" s="19">
        <f t="shared" si="103"/>
        <v>0</v>
      </c>
      <c r="AZ265" s="19">
        <f t="shared" si="104"/>
        <v>0</v>
      </c>
      <c r="BA265" s="19">
        <f t="shared" si="99"/>
        <v>0</v>
      </c>
      <c r="BB265" s="19">
        <f t="shared" si="100"/>
        <v>0</v>
      </c>
    </row>
    <row r="266" spans="1:54" s="20" customFormat="1" x14ac:dyDescent="0.25">
      <c r="A266" s="18" t="s">
        <v>303</v>
      </c>
      <c r="B266" s="18" t="s">
        <v>342</v>
      </c>
      <c r="C266" s="18" t="s">
        <v>764</v>
      </c>
      <c r="D266" s="18" t="s">
        <v>762</v>
      </c>
      <c r="E266" s="18" t="str">
        <f t="shared" si="84"/>
        <v>Synonymous</v>
      </c>
      <c r="F266" s="18"/>
      <c r="G266" s="18">
        <v>1</v>
      </c>
      <c r="H266" s="19">
        <v>0.64102564102564097</v>
      </c>
      <c r="I266" s="18">
        <v>1</v>
      </c>
      <c r="J266" s="18">
        <v>0</v>
      </c>
      <c r="K266" s="18">
        <v>0</v>
      </c>
      <c r="L266" s="18">
        <v>0</v>
      </c>
      <c r="M266" s="18">
        <v>0</v>
      </c>
      <c r="N266" s="19">
        <v>1.7543859649122806</v>
      </c>
      <c r="O266" s="19">
        <v>0</v>
      </c>
      <c r="P266" s="19">
        <v>0</v>
      </c>
      <c r="Q266" s="19">
        <v>0</v>
      </c>
      <c r="R266" s="19">
        <v>0</v>
      </c>
      <c r="S266" s="18">
        <f t="shared" si="85"/>
        <v>1</v>
      </c>
      <c r="T266" s="18">
        <f t="shared" si="86"/>
        <v>0</v>
      </c>
      <c r="U266" s="18">
        <f t="shared" si="87"/>
        <v>1.0638297872340425</v>
      </c>
      <c r="V266" s="18">
        <f t="shared" si="88"/>
        <v>0</v>
      </c>
      <c r="W266" s="18">
        <v>0</v>
      </c>
      <c r="X266" s="18">
        <v>0</v>
      </c>
      <c r="Y266" s="18">
        <v>0</v>
      </c>
      <c r="Z266" s="18">
        <v>0</v>
      </c>
      <c r="AA266" s="18">
        <v>2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0</v>
      </c>
      <c r="AH266" s="18">
        <v>0</v>
      </c>
      <c r="AI266" s="18">
        <v>0</v>
      </c>
      <c r="AJ266" s="18">
        <v>0</v>
      </c>
      <c r="AK266" s="18">
        <v>0</v>
      </c>
      <c r="AL266" s="18">
        <v>0</v>
      </c>
      <c r="AM266" s="19">
        <f t="shared" si="89"/>
        <v>0</v>
      </c>
      <c r="AN266" s="19">
        <f t="shared" si="101"/>
        <v>0</v>
      </c>
      <c r="AO266" s="19">
        <f t="shared" si="90"/>
        <v>0</v>
      </c>
      <c r="AP266" s="19">
        <f t="shared" si="91"/>
        <v>0</v>
      </c>
      <c r="AQ266" s="19">
        <f t="shared" si="92"/>
        <v>3.3898305084745761</v>
      </c>
      <c r="AR266" s="19">
        <f t="shared" si="93"/>
        <v>0</v>
      </c>
      <c r="AS266" s="19">
        <f t="shared" si="94"/>
        <v>0</v>
      </c>
      <c r="AT266" s="19">
        <f t="shared" si="95"/>
        <v>0</v>
      </c>
      <c r="AU266" s="19">
        <f t="shared" si="96"/>
        <v>0</v>
      </c>
      <c r="AV266" s="19">
        <f t="shared" si="97"/>
        <v>0</v>
      </c>
      <c r="AW266" s="19">
        <f t="shared" si="98"/>
        <v>0</v>
      </c>
      <c r="AX266" s="19">
        <f t="shared" si="102"/>
        <v>0</v>
      </c>
      <c r="AY266" s="19">
        <f t="shared" si="103"/>
        <v>0</v>
      </c>
      <c r="AZ266" s="19">
        <f t="shared" si="104"/>
        <v>0</v>
      </c>
      <c r="BA266" s="19">
        <f t="shared" si="99"/>
        <v>0</v>
      </c>
      <c r="BB266" s="19">
        <f t="shared" si="100"/>
        <v>0</v>
      </c>
    </row>
    <row r="267" spans="1:54" s="21" customFormat="1" x14ac:dyDescent="0.25">
      <c r="A267" s="18" t="s">
        <v>303</v>
      </c>
      <c r="B267" s="18" t="s">
        <v>345</v>
      </c>
      <c r="C267" s="18" t="s">
        <v>764</v>
      </c>
      <c r="D267" s="18" t="s">
        <v>762</v>
      </c>
      <c r="E267" s="18" t="str">
        <f t="shared" si="84"/>
        <v>Non-Synonymous</v>
      </c>
      <c r="F267" s="18" t="s">
        <v>346</v>
      </c>
      <c r="G267" s="18">
        <v>1</v>
      </c>
      <c r="H267" s="19">
        <v>0.64102564102564097</v>
      </c>
      <c r="I267" s="18">
        <v>1</v>
      </c>
      <c r="J267" s="18">
        <v>0</v>
      </c>
      <c r="K267" s="18">
        <v>0</v>
      </c>
      <c r="L267" s="18">
        <v>0</v>
      </c>
      <c r="M267" s="18">
        <v>0</v>
      </c>
      <c r="N267" s="19">
        <v>1.7543859649122806</v>
      </c>
      <c r="O267" s="19">
        <v>0</v>
      </c>
      <c r="P267" s="19">
        <v>0</v>
      </c>
      <c r="Q267" s="19">
        <v>0</v>
      </c>
      <c r="R267" s="19">
        <v>0</v>
      </c>
      <c r="S267" s="18">
        <f t="shared" si="85"/>
        <v>1</v>
      </c>
      <c r="T267" s="18">
        <f t="shared" si="86"/>
        <v>0</v>
      </c>
      <c r="U267" s="18">
        <f t="shared" si="87"/>
        <v>1.0638297872340425</v>
      </c>
      <c r="V267" s="18">
        <f t="shared" si="88"/>
        <v>0</v>
      </c>
      <c r="W267" s="18">
        <v>0</v>
      </c>
      <c r="X267" s="18">
        <v>0</v>
      </c>
      <c r="Y267" s="18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8">
        <v>0</v>
      </c>
      <c r="AJ267" s="18">
        <v>0</v>
      </c>
      <c r="AK267" s="18">
        <v>0</v>
      </c>
      <c r="AL267" s="18">
        <v>0</v>
      </c>
      <c r="AM267" s="19">
        <f t="shared" si="89"/>
        <v>0</v>
      </c>
      <c r="AN267" s="19">
        <f t="shared" si="101"/>
        <v>0</v>
      </c>
      <c r="AO267" s="19">
        <f t="shared" si="90"/>
        <v>0</v>
      </c>
      <c r="AP267" s="19">
        <f t="shared" si="91"/>
        <v>0</v>
      </c>
      <c r="AQ267" s="19">
        <f t="shared" si="92"/>
        <v>0</v>
      </c>
      <c r="AR267" s="19">
        <f t="shared" si="93"/>
        <v>0</v>
      </c>
      <c r="AS267" s="19">
        <f t="shared" si="94"/>
        <v>0</v>
      </c>
      <c r="AT267" s="19">
        <f t="shared" si="95"/>
        <v>0</v>
      </c>
      <c r="AU267" s="19">
        <f t="shared" si="96"/>
        <v>0</v>
      </c>
      <c r="AV267" s="19">
        <f t="shared" si="97"/>
        <v>0</v>
      </c>
      <c r="AW267" s="19">
        <f t="shared" si="98"/>
        <v>0</v>
      </c>
      <c r="AX267" s="19">
        <f t="shared" si="102"/>
        <v>0</v>
      </c>
      <c r="AY267" s="19">
        <f t="shared" si="103"/>
        <v>0</v>
      </c>
      <c r="AZ267" s="19">
        <f t="shared" si="104"/>
        <v>0</v>
      </c>
      <c r="BA267" s="19">
        <f t="shared" si="99"/>
        <v>0</v>
      </c>
      <c r="BB267" s="19">
        <f t="shared" si="100"/>
        <v>0</v>
      </c>
    </row>
    <row r="268" spans="1:54" s="21" customFormat="1" x14ac:dyDescent="0.25">
      <c r="A268" s="18" t="s">
        <v>303</v>
      </c>
      <c r="B268" s="18" t="s">
        <v>354</v>
      </c>
      <c r="C268" s="18" t="s">
        <v>764</v>
      </c>
      <c r="D268" s="18" t="s">
        <v>762</v>
      </c>
      <c r="E268" s="18" t="str">
        <f t="shared" si="84"/>
        <v>Synonymous</v>
      </c>
      <c r="F268" s="18"/>
      <c r="G268" s="18">
        <v>4</v>
      </c>
      <c r="H268" s="19">
        <v>2.5641025641025639</v>
      </c>
      <c r="I268" s="18">
        <v>0</v>
      </c>
      <c r="J268" s="18">
        <v>4</v>
      </c>
      <c r="K268" s="18">
        <v>0</v>
      </c>
      <c r="L268" s="18">
        <v>0</v>
      </c>
      <c r="M268" s="18">
        <v>0</v>
      </c>
      <c r="N268" s="19">
        <v>0</v>
      </c>
      <c r="O268" s="19">
        <v>10.526315789473683</v>
      </c>
      <c r="P268" s="19">
        <v>0</v>
      </c>
      <c r="Q268" s="19">
        <v>0</v>
      </c>
      <c r="R268" s="19">
        <v>0</v>
      </c>
      <c r="S268" s="18">
        <f t="shared" si="85"/>
        <v>4</v>
      </c>
      <c r="T268" s="18">
        <f t="shared" si="86"/>
        <v>0</v>
      </c>
      <c r="U268" s="18">
        <f t="shared" si="87"/>
        <v>4.2553191489361701</v>
      </c>
      <c r="V268" s="18">
        <f t="shared" si="88"/>
        <v>0</v>
      </c>
      <c r="W268" s="18">
        <v>0</v>
      </c>
      <c r="X268" s="18">
        <v>0</v>
      </c>
      <c r="Y268" s="18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18">
        <v>0</v>
      </c>
      <c r="AK268" s="18">
        <v>0</v>
      </c>
      <c r="AL268" s="18">
        <v>0</v>
      </c>
      <c r="AM268" s="19">
        <f t="shared" si="89"/>
        <v>0</v>
      </c>
      <c r="AN268" s="19">
        <f t="shared" si="101"/>
        <v>0</v>
      </c>
      <c r="AO268" s="19">
        <f t="shared" si="90"/>
        <v>0</v>
      </c>
      <c r="AP268" s="19">
        <f t="shared" si="91"/>
        <v>0</v>
      </c>
      <c r="AQ268" s="19">
        <f t="shared" si="92"/>
        <v>0</v>
      </c>
      <c r="AR268" s="19">
        <f t="shared" si="93"/>
        <v>0</v>
      </c>
      <c r="AS268" s="19">
        <f t="shared" si="94"/>
        <v>0</v>
      </c>
      <c r="AT268" s="19">
        <f t="shared" si="95"/>
        <v>0</v>
      </c>
      <c r="AU268" s="19">
        <f t="shared" si="96"/>
        <v>0</v>
      </c>
      <c r="AV268" s="19">
        <f t="shared" si="97"/>
        <v>0</v>
      </c>
      <c r="AW268" s="19">
        <f t="shared" si="98"/>
        <v>0</v>
      </c>
      <c r="AX268" s="19">
        <f t="shared" si="102"/>
        <v>0</v>
      </c>
      <c r="AY268" s="19">
        <f t="shared" si="103"/>
        <v>0</v>
      </c>
      <c r="AZ268" s="19">
        <f t="shared" si="104"/>
        <v>0</v>
      </c>
      <c r="BA268" s="19">
        <f t="shared" si="99"/>
        <v>0</v>
      </c>
      <c r="BB268" s="19">
        <f t="shared" si="100"/>
        <v>0</v>
      </c>
    </row>
    <row r="269" spans="1:54" s="20" customFormat="1" x14ac:dyDescent="0.25">
      <c r="A269" s="18" t="s">
        <v>303</v>
      </c>
      <c r="B269" s="18" t="s">
        <v>355</v>
      </c>
      <c r="C269" s="18" t="s">
        <v>764</v>
      </c>
      <c r="D269" s="18" t="s">
        <v>762</v>
      </c>
      <c r="E269" s="18" t="str">
        <f t="shared" si="84"/>
        <v>Non-Synonymous</v>
      </c>
      <c r="F269" s="18" t="s">
        <v>356</v>
      </c>
      <c r="G269" s="18">
        <v>59</v>
      </c>
      <c r="H269" s="19">
        <v>37.820512820512818</v>
      </c>
      <c r="I269" s="18">
        <v>0</v>
      </c>
      <c r="J269" s="18">
        <v>0</v>
      </c>
      <c r="K269" s="18">
        <v>0</v>
      </c>
      <c r="L269" s="18">
        <v>59</v>
      </c>
      <c r="M269" s="18">
        <v>0</v>
      </c>
      <c r="N269" s="19">
        <v>0</v>
      </c>
      <c r="O269" s="19">
        <v>0</v>
      </c>
      <c r="P269" s="19">
        <v>0</v>
      </c>
      <c r="Q269" s="19">
        <v>100</v>
      </c>
      <c r="R269" s="19">
        <v>0</v>
      </c>
      <c r="S269" s="18">
        <f t="shared" si="85"/>
        <v>0</v>
      </c>
      <c r="T269" s="18">
        <f t="shared" si="86"/>
        <v>59</v>
      </c>
      <c r="U269" s="18">
        <f t="shared" si="87"/>
        <v>0</v>
      </c>
      <c r="V269" s="18">
        <f t="shared" si="88"/>
        <v>98.333333333333329</v>
      </c>
      <c r="W269" s="18">
        <v>0</v>
      </c>
      <c r="X269" s="18">
        <v>0</v>
      </c>
      <c r="Y269" s="18">
        <v>0</v>
      </c>
      <c r="Z269" s="18">
        <v>0</v>
      </c>
      <c r="AA269" s="18">
        <v>0</v>
      </c>
      <c r="AB269" s="18">
        <v>1</v>
      </c>
      <c r="AC269" s="18">
        <v>0</v>
      </c>
      <c r="AD269" s="18">
        <v>0</v>
      </c>
      <c r="AE269" s="18">
        <v>0</v>
      </c>
      <c r="AF269" s="18">
        <v>0</v>
      </c>
      <c r="AG269" s="18">
        <v>0</v>
      </c>
      <c r="AH269" s="18">
        <v>0</v>
      </c>
      <c r="AI269" s="18">
        <v>0</v>
      </c>
      <c r="AJ269" s="18">
        <v>0</v>
      </c>
      <c r="AK269" s="18">
        <v>0</v>
      </c>
      <c r="AL269" s="18">
        <v>0</v>
      </c>
      <c r="AM269" s="19">
        <f t="shared" si="89"/>
        <v>0</v>
      </c>
      <c r="AN269" s="19">
        <f t="shared" si="101"/>
        <v>0</v>
      </c>
      <c r="AO269" s="19">
        <f t="shared" si="90"/>
        <v>0</v>
      </c>
      <c r="AP269" s="19">
        <f t="shared" si="91"/>
        <v>0</v>
      </c>
      <c r="AQ269" s="19">
        <f t="shared" si="92"/>
        <v>0</v>
      </c>
      <c r="AR269" s="19">
        <f t="shared" si="93"/>
        <v>14.285714285714285</v>
      </c>
      <c r="AS269" s="19">
        <f t="shared" si="94"/>
        <v>0</v>
      </c>
      <c r="AT269" s="19">
        <f t="shared" si="95"/>
        <v>0</v>
      </c>
      <c r="AU269" s="19">
        <f t="shared" si="96"/>
        <v>0</v>
      </c>
      <c r="AV269" s="19">
        <f t="shared" si="97"/>
        <v>0</v>
      </c>
      <c r="AW269" s="19">
        <f t="shared" si="98"/>
        <v>0</v>
      </c>
      <c r="AX269" s="19">
        <f t="shared" si="102"/>
        <v>0</v>
      </c>
      <c r="AY269" s="19">
        <f t="shared" si="103"/>
        <v>0</v>
      </c>
      <c r="AZ269" s="19">
        <f t="shared" si="104"/>
        <v>0</v>
      </c>
      <c r="BA269" s="19">
        <f t="shared" si="99"/>
        <v>0</v>
      </c>
      <c r="BB269" s="19">
        <f t="shared" si="100"/>
        <v>0</v>
      </c>
    </row>
    <row r="270" spans="1:54" s="21" customFormat="1" x14ac:dyDescent="0.25">
      <c r="A270" s="18" t="s">
        <v>303</v>
      </c>
      <c r="B270" s="18" t="s">
        <v>357</v>
      </c>
      <c r="C270" s="18" t="s">
        <v>764</v>
      </c>
      <c r="D270" s="18" t="s">
        <v>762</v>
      </c>
      <c r="E270" s="18" t="str">
        <f t="shared" si="84"/>
        <v>Synonymous</v>
      </c>
      <c r="F270" s="18"/>
      <c r="G270" s="18">
        <v>5</v>
      </c>
      <c r="H270" s="19">
        <v>3.2051282051282048</v>
      </c>
      <c r="I270" s="18">
        <v>0</v>
      </c>
      <c r="J270" s="18">
        <v>5</v>
      </c>
      <c r="K270" s="18">
        <v>0</v>
      </c>
      <c r="L270" s="18">
        <v>0</v>
      </c>
      <c r="M270" s="18">
        <v>0</v>
      </c>
      <c r="N270" s="19">
        <v>0</v>
      </c>
      <c r="O270" s="19">
        <v>13.157894736842104</v>
      </c>
      <c r="P270" s="19">
        <v>0</v>
      </c>
      <c r="Q270" s="19">
        <v>0</v>
      </c>
      <c r="R270" s="19">
        <v>0</v>
      </c>
      <c r="S270" s="18">
        <f t="shared" si="85"/>
        <v>5</v>
      </c>
      <c r="T270" s="18">
        <f t="shared" si="86"/>
        <v>0</v>
      </c>
      <c r="U270" s="18">
        <f t="shared" si="87"/>
        <v>5.3191489361702127</v>
      </c>
      <c r="V270" s="18">
        <f t="shared" si="88"/>
        <v>0</v>
      </c>
      <c r="W270" s="18">
        <v>0</v>
      </c>
      <c r="X270" s="18">
        <v>1</v>
      </c>
      <c r="Y270" s="18">
        <v>0</v>
      </c>
      <c r="Z270" s="18">
        <v>0</v>
      </c>
      <c r="AA270" s="18">
        <v>0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3</v>
      </c>
      <c r="AH270" s="18">
        <v>0</v>
      </c>
      <c r="AI270" s="18">
        <v>0</v>
      </c>
      <c r="AJ270" s="18">
        <v>0</v>
      </c>
      <c r="AK270" s="18">
        <v>0</v>
      </c>
      <c r="AL270" s="18">
        <v>0</v>
      </c>
      <c r="AM270" s="19">
        <f t="shared" si="89"/>
        <v>0</v>
      </c>
      <c r="AN270" s="19">
        <f t="shared" si="101"/>
        <v>33.333333333333329</v>
      </c>
      <c r="AO270" s="19">
        <f t="shared" si="90"/>
        <v>0</v>
      </c>
      <c r="AP270" s="19">
        <f t="shared" si="91"/>
        <v>0</v>
      </c>
      <c r="AQ270" s="19">
        <f t="shared" si="92"/>
        <v>0</v>
      </c>
      <c r="AR270" s="19">
        <f t="shared" si="93"/>
        <v>0</v>
      </c>
      <c r="AS270" s="19">
        <f t="shared" si="94"/>
        <v>0</v>
      </c>
      <c r="AT270" s="19">
        <f t="shared" si="95"/>
        <v>0</v>
      </c>
      <c r="AU270" s="19">
        <f t="shared" si="96"/>
        <v>0</v>
      </c>
      <c r="AV270" s="19">
        <f t="shared" si="97"/>
        <v>0</v>
      </c>
      <c r="AW270" s="19">
        <f t="shared" si="98"/>
        <v>60</v>
      </c>
      <c r="AX270" s="19">
        <f t="shared" si="102"/>
        <v>0</v>
      </c>
      <c r="AY270" s="19">
        <f t="shared" si="103"/>
        <v>0</v>
      </c>
      <c r="AZ270" s="19">
        <f t="shared" si="104"/>
        <v>0</v>
      </c>
      <c r="BA270" s="19">
        <f t="shared" si="99"/>
        <v>0</v>
      </c>
      <c r="BB270" s="19">
        <f t="shared" si="100"/>
        <v>0</v>
      </c>
    </row>
    <row r="271" spans="1:54" s="21" customFormat="1" x14ac:dyDescent="0.25">
      <c r="A271" s="18" t="s">
        <v>303</v>
      </c>
      <c r="B271" s="18" t="s">
        <v>358</v>
      </c>
      <c r="C271" s="18" t="s">
        <v>764</v>
      </c>
      <c r="D271" s="18" t="s">
        <v>762</v>
      </c>
      <c r="E271" s="18" t="str">
        <f t="shared" si="84"/>
        <v>Non-Synonymous</v>
      </c>
      <c r="F271" s="18" t="s">
        <v>359</v>
      </c>
      <c r="G271" s="18">
        <v>1</v>
      </c>
      <c r="H271" s="19">
        <v>0.64102564102564097</v>
      </c>
      <c r="I271" s="18">
        <v>1</v>
      </c>
      <c r="J271" s="18">
        <v>0</v>
      </c>
      <c r="K271" s="18">
        <v>0</v>
      </c>
      <c r="L271" s="18">
        <v>0</v>
      </c>
      <c r="M271" s="18">
        <v>0</v>
      </c>
      <c r="N271" s="19">
        <v>1.7543859649122806</v>
      </c>
      <c r="O271" s="19">
        <v>0</v>
      </c>
      <c r="P271" s="19">
        <v>0</v>
      </c>
      <c r="Q271" s="19">
        <v>0</v>
      </c>
      <c r="R271" s="19">
        <v>0</v>
      </c>
      <c r="S271" s="18">
        <f t="shared" si="85"/>
        <v>1</v>
      </c>
      <c r="T271" s="18">
        <f t="shared" si="86"/>
        <v>0</v>
      </c>
      <c r="U271" s="18">
        <f t="shared" si="87"/>
        <v>1.0638297872340425</v>
      </c>
      <c r="V271" s="18">
        <f t="shared" si="88"/>
        <v>0</v>
      </c>
      <c r="W271" s="18">
        <v>0</v>
      </c>
      <c r="X271" s="18">
        <v>0</v>
      </c>
      <c r="Y271" s="18">
        <v>0</v>
      </c>
      <c r="Z271" s="18">
        <v>0</v>
      </c>
      <c r="AA271" s="18">
        <v>3</v>
      </c>
      <c r="AB271" s="18">
        <v>0</v>
      </c>
      <c r="AC271" s="18">
        <v>0</v>
      </c>
      <c r="AD271" s="18">
        <v>0</v>
      </c>
      <c r="AE271" s="18">
        <v>0</v>
      </c>
      <c r="AF271" s="18">
        <v>0</v>
      </c>
      <c r="AG271" s="18">
        <v>0</v>
      </c>
      <c r="AH271" s="18">
        <v>0</v>
      </c>
      <c r="AI271" s="18">
        <v>0</v>
      </c>
      <c r="AJ271" s="18">
        <v>0</v>
      </c>
      <c r="AK271" s="18">
        <v>0</v>
      </c>
      <c r="AL271" s="18">
        <v>0</v>
      </c>
      <c r="AM271" s="19">
        <f t="shared" si="89"/>
        <v>0</v>
      </c>
      <c r="AN271" s="19">
        <f t="shared" si="101"/>
        <v>0</v>
      </c>
      <c r="AO271" s="19">
        <f t="shared" si="90"/>
        <v>0</v>
      </c>
      <c r="AP271" s="19">
        <f t="shared" si="91"/>
        <v>0</v>
      </c>
      <c r="AQ271" s="19">
        <f t="shared" si="92"/>
        <v>5.0847457627118651</v>
      </c>
      <c r="AR271" s="19">
        <f t="shared" si="93"/>
        <v>0</v>
      </c>
      <c r="AS271" s="19">
        <f t="shared" si="94"/>
        <v>0</v>
      </c>
      <c r="AT271" s="19">
        <f t="shared" si="95"/>
        <v>0</v>
      </c>
      <c r="AU271" s="19">
        <f t="shared" si="96"/>
        <v>0</v>
      </c>
      <c r="AV271" s="19">
        <f t="shared" si="97"/>
        <v>0</v>
      </c>
      <c r="AW271" s="19">
        <f t="shared" si="98"/>
        <v>0</v>
      </c>
      <c r="AX271" s="19">
        <f t="shared" si="102"/>
        <v>0</v>
      </c>
      <c r="AY271" s="19">
        <f t="shared" si="103"/>
        <v>0</v>
      </c>
      <c r="AZ271" s="19">
        <f t="shared" si="104"/>
        <v>0</v>
      </c>
      <c r="BA271" s="19">
        <f t="shared" si="99"/>
        <v>0</v>
      </c>
      <c r="BB271" s="19">
        <f t="shared" si="100"/>
        <v>0</v>
      </c>
    </row>
    <row r="272" spans="1:54" s="21" customFormat="1" x14ac:dyDescent="0.25">
      <c r="A272" s="18" t="s">
        <v>303</v>
      </c>
      <c r="B272" s="18" t="s">
        <v>362</v>
      </c>
      <c r="C272" s="18" t="s">
        <v>764</v>
      </c>
      <c r="D272" s="18" t="s">
        <v>762</v>
      </c>
      <c r="E272" s="18" t="str">
        <f t="shared" si="84"/>
        <v>Non-Synonymous</v>
      </c>
      <c r="F272" s="18" t="s">
        <v>363</v>
      </c>
      <c r="G272" s="18">
        <v>2</v>
      </c>
      <c r="H272" s="19">
        <v>1.2820512820512819</v>
      </c>
      <c r="I272" s="18">
        <v>2</v>
      </c>
      <c r="J272" s="18">
        <v>0</v>
      </c>
      <c r="K272" s="18">
        <v>0</v>
      </c>
      <c r="L272" s="18">
        <v>0</v>
      </c>
      <c r="M272" s="18">
        <v>0</v>
      </c>
      <c r="N272" s="19">
        <v>3.5087719298245612</v>
      </c>
      <c r="O272" s="19">
        <v>0</v>
      </c>
      <c r="P272" s="19">
        <v>0</v>
      </c>
      <c r="Q272" s="19">
        <v>0</v>
      </c>
      <c r="R272" s="19">
        <v>0</v>
      </c>
      <c r="S272" s="18">
        <f t="shared" si="85"/>
        <v>2</v>
      </c>
      <c r="T272" s="18">
        <f t="shared" si="86"/>
        <v>0</v>
      </c>
      <c r="U272" s="18">
        <f t="shared" si="87"/>
        <v>2.1276595744680851</v>
      </c>
      <c r="V272" s="18">
        <f t="shared" si="88"/>
        <v>0</v>
      </c>
      <c r="W272" s="18">
        <v>0</v>
      </c>
      <c r="X272" s="18">
        <v>0</v>
      </c>
      <c r="Y272" s="18">
        <v>0</v>
      </c>
      <c r="Z272" s="18">
        <v>0</v>
      </c>
      <c r="AA272" s="18">
        <v>0</v>
      </c>
      <c r="AB272" s="18">
        <v>0</v>
      </c>
      <c r="AC272" s="18">
        <v>0</v>
      </c>
      <c r="AD272" s="18">
        <v>0</v>
      </c>
      <c r="AE272" s="18">
        <v>0</v>
      </c>
      <c r="AF272" s="18">
        <v>0</v>
      </c>
      <c r="AG272" s="18">
        <v>0</v>
      </c>
      <c r="AH272" s="18">
        <v>0</v>
      </c>
      <c r="AI272" s="18">
        <v>0</v>
      </c>
      <c r="AJ272" s="18">
        <v>0</v>
      </c>
      <c r="AK272" s="18">
        <v>0</v>
      </c>
      <c r="AL272" s="18">
        <v>1</v>
      </c>
      <c r="AM272" s="19">
        <f t="shared" si="89"/>
        <v>0</v>
      </c>
      <c r="AN272" s="19">
        <f t="shared" si="101"/>
        <v>0</v>
      </c>
      <c r="AO272" s="19">
        <f t="shared" si="90"/>
        <v>0</v>
      </c>
      <c r="AP272" s="19">
        <f t="shared" si="91"/>
        <v>0</v>
      </c>
      <c r="AQ272" s="19">
        <f t="shared" si="92"/>
        <v>0</v>
      </c>
      <c r="AR272" s="19">
        <f t="shared" si="93"/>
        <v>0</v>
      </c>
      <c r="AS272" s="19">
        <f t="shared" si="94"/>
        <v>0</v>
      </c>
      <c r="AT272" s="19">
        <f t="shared" si="95"/>
        <v>0</v>
      </c>
      <c r="AU272" s="19">
        <f t="shared" si="96"/>
        <v>0</v>
      </c>
      <c r="AV272" s="19">
        <f t="shared" si="97"/>
        <v>0</v>
      </c>
      <c r="AW272" s="19">
        <f t="shared" si="98"/>
        <v>0</v>
      </c>
      <c r="AX272" s="19">
        <f t="shared" si="102"/>
        <v>0</v>
      </c>
      <c r="AY272" s="19">
        <f t="shared" si="103"/>
        <v>0</v>
      </c>
      <c r="AZ272" s="19">
        <f t="shared" si="104"/>
        <v>0</v>
      </c>
      <c r="BA272" s="19">
        <f t="shared" si="99"/>
        <v>0</v>
      </c>
      <c r="BB272" s="19">
        <f t="shared" si="100"/>
        <v>100</v>
      </c>
    </row>
    <row r="273" spans="1:54" s="21" customFormat="1" x14ac:dyDescent="0.25">
      <c r="A273" s="18" t="s">
        <v>303</v>
      </c>
      <c r="B273" s="18" t="s">
        <v>366</v>
      </c>
      <c r="C273" s="18" t="s">
        <v>764</v>
      </c>
      <c r="D273" s="18" t="s">
        <v>762</v>
      </c>
      <c r="E273" s="18" t="str">
        <f t="shared" si="84"/>
        <v>Synonymous</v>
      </c>
      <c r="F273" s="18"/>
      <c r="G273" s="18">
        <v>5</v>
      </c>
      <c r="H273" s="19">
        <v>3.2051282051282048</v>
      </c>
      <c r="I273" s="18">
        <v>0</v>
      </c>
      <c r="J273" s="18">
        <v>5</v>
      </c>
      <c r="K273" s="18">
        <v>0</v>
      </c>
      <c r="L273" s="18">
        <v>0</v>
      </c>
      <c r="M273" s="18">
        <v>0</v>
      </c>
      <c r="N273" s="19">
        <v>0</v>
      </c>
      <c r="O273" s="19">
        <v>13.157894736842104</v>
      </c>
      <c r="P273" s="19">
        <v>0</v>
      </c>
      <c r="Q273" s="19">
        <v>0</v>
      </c>
      <c r="R273" s="19">
        <v>0</v>
      </c>
      <c r="S273" s="18">
        <f t="shared" si="85"/>
        <v>5</v>
      </c>
      <c r="T273" s="18">
        <f t="shared" si="86"/>
        <v>0</v>
      </c>
      <c r="U273" s="18">
        <f t="shared" si="87"/>
        <v>5.3191489361702127</v>
      </c>
      <c r="V273" s="18">
        <f t="shared" si="88"/>
        <v>0</v>
      </c>
      <c r="W273" s="18">
        <v>0</v>
      </c>
      <c r="X273" s="18">
        <v>0</v>
      </c>
      <c r="Y273" s="18">
        <v>1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0</v>
      </c>
      <c r="AF273" s="18">
        <v>0</v>
      </c>
      <c r="AG273" s="18">
        <v>0</v>
      </c>
      <c r="AH273" s="18">
        <v>0</v>
      </c>
      <c r="AI273" s="18">
        <v>0</v>
      </c>
      <c r="AJ273" s="18">
        <v>0</v>
      </c>
      <c r="AK273" s="18">
        <v>0</v>
      </c>
      <c r="AL273" s="18">
        <v>0</v>
      </c>
      <c r="AM273" s="19">
        <f t="shared" si="89"/>
        <v>0</v>
      </c>
      <c r="AN273" s="19">
        <f t="shared" si="101"/>
        <v>0</v>
      </c>
      <c r="AO273" s="19">
        <f t="shared" si="90"/>
        <v>5.2631578947368416</v>
      </c>
      <c r="AP273" s="19">
        <f t="shared" si="91"/>
        <v>0</v>
      </c>
      <c r="AQ273" s="19">
        <f t="shared" si="92"/>
        <v>0</v>
      </c>
      <c r="AR273" s="19">
        <f t="shared" si="93"/>
        <v>0</v>
      </c>
      <c r="AS273" s="19">
        <f t="shared" si="94"/>
        <v>0</v>
      </c>
      <c r="AT273" s="19">
        <f t="shared" si="95"/>
        <v>0</v>
      </c>
      <c r="AU273" s="19">
        <f t="shared" si="96"/>
        <v>0</v>
      </c>
      <c r="AV273" s="19">
        <f t="shared" si="97"/>
        <v>0</v>
      </c>
      <c r="AW273" s="19">
        <f t="shared" si="98"/>
        <v>0</v>
      </c>
      <c r="AX273" s="19">
        <f t="shared" si="102"/>
        <v>0</v>
      </c>
      <c r="AY273" s="19">
        <f t="shared" si="103"/>
        <v>0</v>
      </c>
      <c r="AZ273" s="19">
        <f t="shared" si="104"/>
        <v>0</v>
      </c>
      <c r="BA273" s="19">
        <f t="shared" si="99"/>
        <v>0</v>
      </c>
      <c r="BB273" s="19">
        <f t="shared" si="100"/>
        <v>0</v>
      </c>
    </row>
    <row r="274" spans="1:54" s="21" customFormat="1" x14ac:dyDescent="0.25">
      <c r="A274" s="18" t="s">
        <v>303</v>
      </c>
      <c r="B274" s="18" t="s">
        <v>378</v>
      </c>
      <c r="C274" s="18" t="s">
        <v>764</v>
      </c>
      <c r="D274" s="18" t="s">
        <v>762</v>
      </c>
      <c r="E274" s="18" t="str">
        <f t="shared" si="84"/>
        <v>Synonymous</v>
      </c>
      <c r="F274" s="18"/>
      <c r="G274" s="18">
        <v>24</v>
      </c>
      <c r="H274" s="19">
        <v>15.384615384615385</v>
      </c>
      <c r="I274" s="18">
        <v>2</v>
      </c>
      <c r="J274" s="18">
        <v>21</v>
      </c>
      <c r="K274" s="18">
        <v>1</v>
      </c>
      <c r="L274" s="18">
        <v>0</v>
      </c>
      <c r="M274" s="18">
        <v>0</v>
      </c>
      <c r="N274" s="19">
        <v>3.5087719298245612</v>
      </c>
      <c r="O274" s="19">
        <v>55.26315789473685</v>
      </c>
      <c r="P274" s="19">
        <v>100</v>
      </c>
      <c r="Q274" s="19">
        <v>0</v>
      </c>
      <c r="R274" s="19">
        <v>0</v>
      </c>
      <c r="S274" s="18">
        <f t="shared" si="85"/>
        <v>24</v>
      </c>
      <c r="T274" s="18">
        <f t="shared" si="86"/>
        <v>0</v>
      </c>
      <c r="U274" s="18">
        <f t="shared" si="87"/>
        <v>25.531914893617021</v>
      </c>
      <c r="V274" s="18">
        <f t="shared" si="88"/>
        <v>0</v>
      </c>
      <c r="W274" s="18">
        <v>0</v>
      </c>
      <c r="X274" s="18">
        <v>0</v>
      </c>
      <c r="Y274" s="18">
        <v>0</v>
      </c>
      <c r="Z274" s="18">
        <v>0</v>
      </c>
      <c r="AA274" s="18">
        <v>2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18">
        <v>0</v>
      </c>
      <c r="AL274" s="18">
        <v>0</v>
      </c>
      <c r="AM274" s="19">
        <f t="shared" si="89"/>
        <v>0</v>
      </c>
      <c r="AN274" s="19">
        <f t="shared" si="101"/>
        <v>0</v>
      </c>
      <c r="AO274" s="19">
        <f t="shared" si="90"/>
        <v>0</v>
      </c>
      <c r="AP274" s="19">
        <f t="shared" si="91"/>
        <v>0</v>
      </c>
      <c r="AQ274" s="19">
        <f t="shared" si="92"/>
        <v>3.3898305084745761</v>
      </c>
      <c r="AR274" s="19">
        <f t="shared" si="93"/>
        <v>0</v>
      </c>
      <c r="AS274" s="19">
        <f t="shared" si="94"/>
        <v>0</v>
      </c>
      <c r="AT274" s="19">
        <f t="shared" si="95"/>
        <v>0</v>
      </c>
      <c r="AU274" s="19">
        <f t="shared" si="96"/>
        <v>0</v>
      </c>
      <c r="AV274" s="19">
        <f t="shared" si="97"/>
        <v>0</v>
      </c>
      <c r="AW274" s="19">
        <f t="shared" si="98"/>
        <v>0</v>
      </c>
      <c r="AX274" s="19">
        <f t="shared" si="102"/>
        <v>0</v>
      </c>
      <c r="AY274" s="19">
        <f t="shared" si="103"/>
        <v>0</v>
      </c>
      <c r="AZ274" s="19">
        <f t="shared" si="104"/>
        <v>0</v>
      </c>
      <c r="BA274" s="19">
        <f t="shared" si="99"/>
        <v>0</v>
      </c>
      <c r="BB274" s="19">
        <f t="shared" si="100"/>
        <v>0</v>
      </c>
    </row>
    <row r="275" spans="1:54" s="20" customFormat="1" x14ac:dyDescent="0.25">
      <c r="A275" s="18" t="s">
        <v>303</v>
      </c>
      <c r="B275" s="18" t="s">
        <v>380</v>
      </c>
      <c r="C275" s="18" t="s">
        <v>764</v>
      </c>
      <c r="D275" s="18" t="s">
        <v>762</v>
      </c>
      <c r="E275" s="18" t="str">
        <f t="shared" si="84"/>
        <v>Synonymous</v>
      </c>
      <c r="F275" s="18"/>
      <c r="G275" s="18">
        <v>2</v>
      </c>
      <c r="H275" s="19">
        <v>1.2820512820512819</v>
      </c>
      <c r="I275" s="18">
        <v>0</v>
      </c>
      <c r="J275" s="18">
        <v>2</v>
      </c>
      <c r="K275" s="18">
        <v>0</v>
      </c>
      <c r="L275" s="18">
        <v>0</v>
      </c>
      <c r="M275" s="18">
        <v>0</v>
      </c>
      <c r="N275" s="19">
        <v>0</v>
      </c>
      <c r="O275" s="19">
        <v>5.2631578947368416</v>
      </c>
      <c r="P275" s="19">
        <v>0</v>
      </c>
      <c r="Q275" s="19">
        <v>0</v>
      </c>
      <c r="R275" s="19">
        <v>0</v>
      </c>
      <c r="S275" s="18">
        <f t="shared" si="85"/>
        <v>2</v>
      </c>
      <c r="T275" s="18">
        <f t="shared" si="86"/>
        <v>0</v>
      </c>
      <c r="U275" s="18">
        <f t="shared" si="87"/>
        <v>2.1276595744680851</v>
      </c>
      <c r="V275" s="18">
        <f t="shared" si="88"/>
        <v>0</v>
      </c>
      <c r="W275" s="18">
        <v>0</v>
      </c>
      <c r="X275" s="18">
        <v>0</v>
      </c>
      <c r="Y275" s="18">
        <v>0</v>
      </c>
      <c r="Z275" s="18">
        <v>0</v>
      </c>
      <c r="AA275" s="18">
        <v>1</v>
      </c>
      <c r="AB275" s="18">
        <v>0</v>
      </c>
      <c r="AC275" s="18">
        <v>0</v>
      </c>
      <c r="AD275" s="18">
        <v>0</v>
      </c>
      <c r="AE275" s="18">
        <v>0</v>
      </c>
      <c r="AF275" s="18">
        <v>0</v>
      </c>
      <c r="AG275" s="18">
        <v>0</v>
      </c>
      <c r="AH275" s="18">
        <v>0</v>
      </c>
      <c r="AI275" s="18">
        <v>0</v>
      </c>
      <c r="AJ275" s="18">
        <v>0</v>
      </c>
      <c r="AK275" s="18">
        <v>0</v>
      </c>
      <c r="AL275" s="18">
        <v>0</v>
      </c>
      <c r="AM275" s="19">
        <f t="shared" si="89"/>
        <v>0</v>
      </c>
      <c r="AN275" s="19">
        <f t="shared" si="101"/>
        <v>0</v>
      </c>
      <c r="AO275" s="19">
        <f t="shared" si="90"/>
        <v>0</v>
      </c>
      <c r="AP275" s="19">
        <f t="shared" si="91"/>
        <v>0</v>
      </c>
      <c r="AQ275" s="19">
        <f t="shared" si="92"/>
        <v>1.6949152542372881</v>
      </c>
      <c r="AR275" s="19">
        <f t="shared" si="93"/>
        <v>0</v>
      </c>
      <c r="AS275" s="19">
        <f t="shared" si="94"/>
        <v>0</v>
      </c>
      <c r="AT275" s="19">
        <f t="shared" si="95"/>
        <v>0</v>
      </c>
      <c r="AU275" s="19">
        <f t="shared" si="96"/>
        <v>0</v>
      </c>
      <c r="AV275" s="19">
        <f t="shared" si="97"/>
        <v>0</v>
      </c>
      <c r="AW275" s="19">
        <f t="shared" si="98"/>
        <v>0</v>
      </c>
      <c r="AX275" s="19">
        <f t="shared" si="102"/>
        <v>0</v>
      </c>
      <c r="AY275" s="19">
        <f t="shared" si="103"/>
        <v>0</v>
      </c>
      <c r="AZ275" s="19">
        <f t="shared" si="104"/>
        <v>0</v>
      </c>
      <c r="BA275" s="19">
        <f t="shared" si="99"/>
        <v>0</v>
      </c>
      <c r="BB275" s="19">
        <f t="shared" si="100"/>
        <v>0</v>
      </c>
    </row>
    <row r="276" spans="1:54" s="21" customFormat="1" x14ac:dyDescent="0.25">
      <c r="A276" s="18" t="s">
        <v>303</v>
      </c>
      <c r="B276" s="18" t="s">
        <v>385</v>
      </c>
      <c r="C276" s="18" t="s">
        <v>764</v>
      </c>
      <c r="D276" s="18" t="s">
        <v>762</v>
      </c>
      <c r="E276" s="18" t="str">
        <f t="shared" si="84"/>
        <v>Synonymous</v>
      </c>
      <c r="F276" s="18"/>
      <c r="G276" s="18">
        <v>3</v>
      </c>
      <c r="H276" s="19">
        <v>1.9230769230769231</v>
      </c>
      <c r="I276" s="18">
        <v>0</v>
      </c>
      <c r="J276" s="18">
        <v>0</v>
      </c>
      <c r="K276" s="18">
        <v>0</v>
      </c>
      <c r="L276" s="18">
        <v>3</v>
      </c>
      <c r="M276" s="18">
        <v>0</v>
      </c>
      <c r="N276" s="19">
        <v>0</v>
      </c>
      <c r="O276" s="19">
        <v>0</v>
      </c>
      <c r="P276" s="19">
        <v>0</v>
      </c>
      <c r="Q276" s="19">
        <v>5.0847457627118651</v>
      </c>
      <c r="R276" s="19">
        <v>0</v>
      </c>
      <c r="S276" s="18">
        <f t="shared" si="85"/>
        <v>0</v>
      </c>
      <c r="T276" s="18">
        <f t="shared" si="86"/>
        <v>3</v>
      </c>
      <c r="U276" s="18">
        <f t="shared" si="87"/>
        <v>0</v>
      </c>
      <c r="V276" s="18">
        <f t="shared" si="88"/>
        <v>5</v>
      </c>
      <c r="W276" s="18">
        <v>0</v>
      </c>
      <c r="X276" s="18">
        <v>0</v>
      </c>
      <c r="Y276" s="18">
        <v>0</v>
      </c>
      <c r="Z276" s="18">
        <v>0</v>
      </c>
      <c r="AA276" s="18">
        <v>50</v>
      </c>
      <c r="AB276" s="18">
        <v>0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0</v>
      </c>
      <c r="AI276" s="18">
        <v>0</v>
      </c>
      <c r="AJ276" s="18">
        <v>0</v>
      </c>
      <c r="AK276" s="18">
        <v>1</v>
      </c>
      <c r="AL276" s="18">
        <v>0</v>
      </c>
      <c r="AM276" s="19">
        <f t="shared" si="89"/>
        <v>0</v>
      </c>
      <c r="AN276" s="19">
        <f t="shared" si="101"/>
        <v>0</v>
      </c>
      <c r="AO276" s="19">
        <f t="shared" si="90"/>
        <v>0</v>
      </c>
      <c r="AP276" s="19">
        <f t="shared" si="91"/>
        <v>0</v>
      </c>
      <c r="AQ276" s="19">
        <f t="shared" si="92"/>
        <v>84.745762711864401</v>
      </c>
      <c r="AR276" s="19">
        <f t="shared" si="93"/>
        <v>0</v>
      </c>
      <c r="AS276" s="19">
        <f t="shared" si="94"/>
        <v>0</v>
      </c>
      <c r="AT276" s="19">
        <f t="shared" si="95"/>
        <v>0</v>
      </c>
      <c r="AU276" s="19">
        <f t="shared" si="96"/>
        <v>0</v>
      </c>
      <c r="AV276" s="19">
        <f t="shared" si="97"/>
        <v>0</v>
      </c>
      <c r="AW276" s="19">
        <f t="shared" si="98"/>
        <v>0</v>
      </c>
      <c r="AX276" s="19">
        <f t="shared" si="102"/>
        <v>0</v>
      </c>
      <c r="AY276" s="19">
        <f t="shared" si="103"/>
        <v>0</v>
      </c>
      <c r="AZ276" s="19">
        <f t="shared" si="104"/>
        <v>0</v>
      </c>
      <c r="BA276" s="19">
        <f t="shared" si="99"/>
        <v>100</v>
      </c>
      <c r="BB276" s="19">
        <f t="shared" si="100"/>
        <v>0</v>
      </c>
    </row>
    <row r="277" spans="1:54" s="20" customFormat="1" x14ac:dyDescent="0.25">
      <c r="A277" s="18" t="s">
        <v>303</v>
      </c>
      <c r="B277" s="18" t="s">
        <v>387</v>
      </c>
      <c r="C277" s="18" t="s">
        <v>764</v>
      </c>
      <c r="D277" s="18" t="s">
        <v>762</v>
      </c>
      <c r="E277" s="18" t="str">
        <f t="shared" si="84"/>
        <v>Non-Synonymous</v>
      </c>
      <c r="F277" s="18" t="s">
        <v>388</v>
      </c>
      <c r="G277" s="18">
        <v>7</v>
      </c>
      <c r="H277" s="19">
        <v>4.4871794871794872</v>
      </c>
      <c r="I277" s="18">
        <v>0</v>
      </c>
      <c r="J277" s="18">
        <v>0</v>
      </c>
      <c r="K277" s="18">
        <v>0</v>
      </c>
      <c r="L277" s="18">
        <v>7</v>
      </c>
      <c r="M277" s="18">
        <v>0</v>
      </c>
      <c r="N277" s="19">
        <v>0</v>
      </c>
      <c r="O277" s="19">
        <v>0</v>
      </c>
      <c r="P277" s="19">
        <v>0</v>
      </c>
      <c r="Q277" s="19">
        <v>11.864406779661017</v>
      </c>
      <c r="R277" s="19">
        <v>0</v>
      </c>
      <c r="S277" s="18">
        <f t="shared" si="85"/>
        <v>0</v>
      </c>
      <c r="T277" s="18">
        <f t="shared" si="86"/>
        <v>7</v>
      </c>
      <c r="U277" s="18">
        <f t="shared" si="87"/>
        <v>0</v>
      </c>
      <c r="V277" s="18">
        <f t="shared" si="88"/>
        <v>11.666666666666666</v>
      </c>
      <c r="W277" s="18">
        <v>1</v>
      </c>
      <c r="X277" s="18">
        <v>0</v>
      </c>
      <c r="Y277" s="18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0</v>
      </c>
      <c r="AF277" s="18">
        <v>0</v>
      </c>
      <c r="AG277" s="18">
        <v>0</v>
      </c>
      <c r="AH277" s="18">
        <v>0</v>
      </c>
      <c r="AI277" s="18">
        <v>0</v>
      </c>
      <c r="AJ277" s="18">
        <v>0</v>
      </c>
      <c r="AK277" s="18">
        <v>0</v>
      </c>
      <c r="AL277" s="18">
        <v>0</v>
      </c>
      <c r="AM277" s="19">
        <f t="shared" si="89"/>
        <v>2.2222222222222223</v>
      </c>
      <c r="AN277" s="19">
        <f t="shared" si="101"/>
        <v>0</v>
      </c>
      <c r="AO277" s="19">
        <f t="shared" si="90"/>
        <v>0</v>
      </c>
      <c r="AP277" s="19">
        <f t="shared" si="91"/>
        <v>0</v>
      </c>
      <c r="AQ277" s="19">
        <f t="shared" si="92"/>
        <v>0</v>
      </c>
      <c r="AR277" s="19">
        <f t="shared" si="93"/>
        <v>0</v>
      </c>
      <c r="AS277" s="19">
        <f t="shared" si="94"/>
        <v>0</v>
      </c>
      <c r="AT277" s="19">
        <f t="shared" si="95"/>
        <v>0</v>
      </c>
      <c r="AU277" s="19">
        <f t="shared" si="96"/>
        <v>0</v>
      </c>
      <c r="AV277" s="19">
        <f t="shared" si="97"/>
        <v>0</v>
      </c>
      <c r="AW277" s="19">
        <f t="shared" si="98"/>
        <v>0</v>
      </c>
      <c r="AX277" s="19">
        <f t="shared" si="102"/>
        <v>0</v>
      </c>
      <c r="AY277" s="19">
        <f t="shared" si="103"/>
        <v>0</v>
      </c>
      <c r="AZ277" s="19">
        <f t="shared" si="104"/>
        <v>0</v>
      </c>
      <c r="BA277" s="19">
        <f t="shared" si="99"/>
        <v>0</v>
      </c>
      <c r="BB277" s="19">
        <f t="shared" si="100"/>
        <v>0</v>
      </c>
    </row>
    <row r="278" spans="1:54" s="21" customFormat="1" x14ac:dyDescent="0.25">
      <c r="A278" s="18" t="s">
        <v>303</v>
      </c>
      <c r="B278" s="18" t="s">
        <v>390</v>
      </c>
      <c r="C278" s="18" t="s">
        <v>764</v>
      </c>
      <c r="D278" s="18" t="s">
        <v>762</v>
      </c>
      <c r="E278" s="18" t="str">
        <f t="shared" si="84"/>
        <v>Non-Synonymous</v>
      </c>
      <c r="F278" s="18" t="s">
        <v>391</v>
      </c>
      <c r="G278" s="18">
        <v>2</v>
      </c>
      <c r="H278" s="19">
        <v>1.2820512820512819</v>
      </c>
      <c r="I278" s="18">
        <v>0</v>
      </c>
      <c r="J278" s="18">
        <v>2</v>
      </c>
      <c r="K278" s="18">
        <v>0</v>
      </c>
      <c r="L278" s="18">
        <v>0</v>
      </c>
      <c r="M278" s="18">
        <v>0</v>
      </c>
      <c r="N278" s="19">
        <v>0</v>
      </c>
      <c r="O278" s="19">
        <v>5.2631578947368416</v>
      </c>
      <c r="P278" s="19">
        <v>0</v>
      </c>
      <c r="Q278" s="19">
        <v>0</v>
      </c>
      <c r="R278" s="19">
        <v>0</v>
      </c>
      <c r="S278" s="18">
        <f t="shared" si="85"/>
        <v>2</v>
      </c>
      <c r="T278" s="18">
        <f t="shared" si="86"/>
        <v>0</v>
      </c>
      <c r="U278" s="18">
        <f t="shared" si="87"/>
        <v>2.1276595744680851</v>
      </c>
      <c r="V278" s="18">
        <f t="shared" si="88"/>
        <v>0</v>
      </c>
      <c r="W278" s="18">
        <v>0</v>
      </c>
      <c r="X278" s="18">
        <v>0</v>
      </c>
      <c r="Y278" s="18">
        <v>0</v>
      </c>
      <c r="Z278" s="18">
        <v>0</v>
      </c>
      <c r="AA278" s="18">
        <v>3</v>
      </c>
      <c r="AB278" s="18">
        <v>0</v>
      </c>
      <c r="AC278" s="18">
        <v>0</v>
      </c>
      <c r="AD278" s="18">
        <v>0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18">
        <v>0</v>
      </c>
      <c r="AK278" s="18">
        <v>0</v>
      </c>
      <c r="AL278" s="18">
        <v>0</v>
      </c>
      <c r="AM278" s="19">
        <f t="shared" si="89"/>
        <v>0</v>
      </c>
      <c r="AN278" s="19">
        <f t="shared" si="101"/>
        <v>0</v>
      </c>
      <c r="AO278" s="19">
        <f t="shared" si="90"/>
        <v>0</v>
      </c>
      <c r="AP278" s="19">
        <f t="shared" si="91"/>
        <v>0</v>
      </c>
      <c r="AQ278" s="19">
        <f t="shared" si="92"/>
        <v>5.0847457627118651</v>
      </c>
      <c r="AR278" s="19">
        <f t="shared" si="93"/>
        <v>0</v>
      </c>
      <c r="AS278" s="19">
        <f t="shared" si="94"/>
        <v>0</v>
      </c>
      <c r="AT278" s="19">
        <f t="shared" si="95"/>
        <v>0</v>
      </c>
      <c r="AU278" s="19">
        <f t="shared" si="96"/>
        <v>0</v>
      </c>
      <c r="AV278" s="19">
        <f t="shared" si="97"/>
        <v>0</v>
      </c>
      <c r="AW278" s="19">
        <f t="shared" si="98"/>
        <v>0</v>
      </c>
      <c r="AX278" s="19">
        <f t="shared" si="102"/>
        <v>0</v>
      </c>
      <c r="AY278" s="19">
        <f t="shared" si="103"/>
        <v>0</v>
      </c>
      <c r="AZ278" s="19">
        <f t="shared" si="104"/>
        <v>0</v>
      </c>
      <c r="BA278" s="19">
        <f t="shared" si="99"/>
        <v>0</v>
      </c>
      <c r="BB278" s="19">
        <f t="shared" si="100"/>
        <v>0</v>
      </c>
    </row>
    <row r="279" spans="1:54" s="21" customFormat="1" x14ac:dyDescent="0.25">
      <c r="A279" s="18" t="s">
        <v>303</v>
      </c>
      <c r="B279" s="18" t="s">
        <v>392</v>
      </c>
      <c r="C279" s="18" t="s">
        <v>764</v>
      </c>
      <c r="D279" s="18" t="s">
        <v>762</v>
      </c>
      <c r="E279" s="18" t="str">
        <f t="shared" si="84"/>
        <v>Synonymous</v>
      </c>
      <c r="F279" s="18"/>
      <c r="G279" s="18">
        <v>1</v>
      </c>
      <c r="H279" s="19">
        <v>0.64102564102564097</v>
      </c>
      <c r="I279" s="18">
        <v>0</v>
      </c>
      <c r="J279" s="18">
        <v>1</v>
      </c>
      <c r="K279" s="18">
        <v>0</v>
      </c>
      <c r="L279" s="18">
        <v>0</v>
      </c>
      <c r="M279" s="18">
        <v>0</v>
      </c>
      <c r="N279" s="19">
        <v>0</v>
      </c>
      <c r="O279" s="19">
        <v>2.6315789473684208</v>
      </c>
      <c r="P279" s="19">
        <v>0</v>
      </c>
      <c r="Q279" s="19">
        <v>0</v>
      </c>
      <c r="R279" s="19">
        <v>0</v>
      </c>
      <c r="S279" s="18">
        <f t="shared" si="85"/>
        <v>1</v>
      </c>
      <c r="T279" s="18">
        <f t="shared" si="86"/>
        <v>0</v>
      </c>
      <c r="U279" s="18">
        <f t="shared" si="87"/>
        <v>1.0638297872340425</v>
      </c>
      <c r="V279" s="18">
        <f t="shared" si="88"/>
        <v>0</v>
      </c>
      <c r="W279" s="18">
        <v>0</v>
      </c>
      <c r="X279" s="18">
        <v>0</v>
      </c>
      <c r="Y279" s="18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0</v>
      </c>
      <c r="AE279" s="18">
        <v>0</v>
      </c>
      <c r="AF279" s="18">
        <v>0</v>
      </c>
      <c r="AG279" s="18">
        <v>0</v>
      </c>
      <c r="AH279" s="18">
        <v>0</v>
      </c>
      <c r="AI279" s="18">
        <v>0</v>
      </c>
      <c r="AJ279" s="18">
        <v>0</v>
      </c>
      <c r="AK279" s="18">
        <v>1</v>
      </c>
      <c r="AL279" s="18">
        <v>0</v>
      </c>
      <c r="AM279" s="19">
        <f t="shared" si="89"/>
        <v>0</v>
      </c>
      <c r="AN279" s="19">
        <f t="shared" si="101"/>
        <v>0</v>
      </c>
      <c r="AO279" s="19">
        <f t="shared" si="90"/>
        <v>0</v>
      </c>
      <c r="AP279" s="19">
        <f t="shared" si="91"/>
        <v>0</v>
      </c>
      <c r="AQ279" s="19">
        <f t="shared" si="92"/>
        <v>0</v>
      </c>
      <c r="AR279" s="19">
        <f t="shared" si="93"/>
        <v>0</v>
      </c>
      <c r="AS279" s="19">
        <f t="shared" si="94"/>
        <v>0</v>
      </c>
      <c r="AT279" s="19">
        <f t="shared" si="95"/>
        <v>0</v>
      </c>
      <c r="AU279" s="19">
        <f t="shared" si="96"/>
        <v>0</v>
      </c>
      <c r="AV279" s="19">
        <f t="shared" si="97"/>
        <v>0</v>
      </c>
      <c r="AW279" s="19">
        <f t="shared" si="98"/>
        <v>0</v>
      </c>
      <c r="AX279" s="19">
        <f t="shared" si="102"/>
        <v>0</v>
      </c>
      <c r="AY279" s="19">
        <f t="shared" si="103"/>
        <v>0</v>
      </c>
      <c r="AZ279" s="19">
        <f t="shared" si="104"/>
        <v>0</v>
      </c>
      <c r="BA279" s="19">
        <f t="shared" si="99"/>
        <v>100</v>
      </c>
      <c r="BB279" s="19">
        <f t="shared" si="100"/>
        <v>0</v>
      </c>
    </row>
    <row r="280" spans="1:54" s="21" customFormat="1" x14ac:dyDescent="0.25">
      <c r="A280" s="18" t="s">
        <v>303</v>
      </c>
      <c r="B280" s="18" t="s">
        <v>393</v>
      </c>
      <c r="C280" s="18" t="s">
        <v>764</v>
      </c>
      <c r="D280" s="18" t="s">
        <v>762</v>
      </c>
      <c r="E280" s="18" t="str">
        <f t="shared" si="84"/>
        <v>Synonymous</v>
      </c>
      <c r="F280" s="18"/>
      <c r="G280" s="18">
        <v>3</v>
      </c>
      <c r="H280" s="19">
        <v>1.9230769230769231</v>
      </c>
      <c r="I280" s="18">
        <v>3</v>
      </c>
      <c r="J280" s="18">
        <v>0</v>
      </c>
      <c r="K280" s="18">
        <v>0</v>
      </c>
      <c r="L280" s="18">
        <v>0</v>
      </c>
      <c r="M280" s="18">
        <v>0</v>
      </c>
      <c r="N280" s="19">
        <v>5.2631578947368416</v>
      </c>
      <c r="O280" s="19">
        <v>0</v>
      </c>
      <c r="P280" s="19">
        <v>0</v>
      </c>
      <c r="Q280" s="19">
        <v>0</v>
      </c>
      <c r="R280" s="19">
        <v>0</v>
      </c>
      <c r="S280" s="18">
        <f t="shared" si="85"/>
        <v>3</v>
      </c>
      <c r="T280" s="18">
        <f t="shared" si="86"/>
        <v>0</v>
      </c>
      <c r="U280" s="18">
        <f t="shared" si="87"/>
        <v>3.1914893617021276</v>
      </c>
      <c r="V280" s="18">
        <f t="shared" si="88"/>
        <v>0</v>
      </c>
      <c r="W280" s="18">
        <v>0</v>
      </c>
      <c r="X280" s="18">
        <v>0</v>
      </c>
      <c r="Y280" s="18">
        <v>0</v>
      </c>
      <c r="Z280" s="18">
        <v>0</v>
      </c>
      <c r="AA280" s="18">
        <v>2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  <c r="AJ280" s="18">
        <v>0</v>
      </c>
      <c r="AK280" s="18">
        <v>0</v>
      </c>
      <c r="AL280" s="18">
        <v>0</v>
      </c>
      <c r="AM280" s="19">
        <f t="shared" si="89"/>
        <v>0</v>
      </c>
      <c r="AN280" s="19">
        <f t="shared" si="101"/>
        <v>0</v>
      </c>
      <c r="AO280" s="19">
        <f t="shared" si="90"/>
        <v>0</v>
      </c>
      <c r="AP280" s="19">
        <f t="shared" si="91"/>
        <v>0</v>
      </c>
      <c r="AQ280" s="19">
        <f t="shared" si="92"/>
        <v>3.3898305084745761</v>
      </c>
      <c r="AR280" s="19">
        <f t="shared" si="93"/>
        <v>0</v>
      </c>
      <c r="AS280" s="19">
        <f t="shared" si="94"/>
        <v>0</v>
      </c>
      <c r="AT280" s="19">
        <f t="shared" si="95"/>
        <v>0</v>
      </c>
      <c r="AU280" s="19">
        <f t="shared" si="96"/>
        <v>0</v>
      </c>
      <c r="AV280" s="19">
        <f t="shared" si="97"/>
        <v>0</v>
      </c>
      <c r="AW280" s="19">
        <f t="shared" si="98"/>
        <v>0</v>
      </c>
      <c r="AX280" s="19">
        <f t="shared" si="102"/>
        <v>0</v>
      </c>
      <c r="AY280" s="19">
        <f t="shared" si="103"/>
        <v>0</v>
      </c>
      <c r="AZ280" s="19">
        <f t="shared" si="104"/>
        <v>0</v>
      </c>
      <c r="BA280" s="19">
        <f t="shared" si="99"/>
        <v>0</v>
      </c>
      <c r="BB280" s="19">
        <f t="shared" si="100"/>
        <v>0</v>
      </c>
    </row>
    <row r="281" spans="1:54" s="21" customFormat="1" x14ac:dyDescent="0.25">
      <c r="A281" s="18" t="s">
        <v>303</v>
      </c>
      <c r="B281" s="18" t="s">
        <v>394</v>
      </c>
      <c r="C281" s="18" t="s">
        <v>764</v>
      </c>
      <c r="D281" s="18" t="s">
        <v>762</v>
      </c>
      <c r="E281" s="18" t="str">
        <f t="shared" si="84"/>
        <v>Synonymous</v>
      </c>
      <c r="F281" s="18"/>
      <c r="G281" s="18">
        <v>44</v>
      </c>
      <c r="H281" s="19">
        <v>28.205128205128204</v>
      </c>
      <c r="I281" s="18">
        <v>44</v>
      </c>
      <c r="J281" s="18">
        <v>0</v>
      </c>
      <c r="K281" s="18">
        <v>0</v>
      </c>
      <c r="L281" s="18">
        <v>0</v>
      </c>
      <c r="M281" s="18">
        <v>0</v>
      </c>
      <c r="N281" s="19">
        <v>77.192982456140342</v>
      </c>
      <c r="O281" s="19">
        <v>0</v>
      </c>
      <c r="P281" s="19">
        <v>0</v>
      </c>
      <c r="Q281" s="19">
        <v>0</v>
      </c>
      <c r="R281" s="19">
        <v>0</v>
      </c>
      <c r="S281" s="18">
        <f t="shared" si="85"/>
        <v>44</v>
      </c>
      <c r="T281" s="18">
        <f t="shared" si="86"/>
        <v>0</v>
      </c>
      <c r="U281" s="18">
        <f t="shared" si="87"/>
        <v>46.808510638297875</v>
      </c>
      <c r="V281" s="18">
        <f t="shared" si="88"/>
        <v>0</v>
      </c>
      <c r="W281" s="18">
        <v>0</v>
      </c>
      <c r="X281" s="18">
        <v>0</v>
      </c>
      <c r="Y281" s="18">
        <v>0</v>
      </c>
      <c r="Z281" s="18">
        <v>0</v>
      </c>
      <c r="AA281" s="18">
        <v>2</v>
      </c>
      <c r="AB281" s="18">
        <v>0</v>
      </c>
      <c r="AC281" s="18">
        <v>0</v>
      </c>
      <c r="AD281" s="18">
        <v>0</v>
      </c>
      <c r="AE281" s="18">
        <v>0</v>
      </c>
      <c r="AF281" s="18">
        <v>0</v>
      </c>
      <c r="AG281" s="18">
        <v>0</v>
      </c>
      <c r="AH281" s="18">
        <v>0</v>
      </c>
      <c r="AI281" s="18">
        <v>0</v>
      </c>
      <c r="AJ281" s="18">
        <v>0</v>
      </c>
      <c r="AK281" s="18">
        <v>0</v>
      </c>
      <c r="AL281" s="18">
        <v>0</v>
      </c>
      <c r="AM281" s="19">
        <f t="shared" si="89"/>
        <v>0</v>
      </c>
      <c r="AN281" s="19">
        <f t="shared" si="101"/>
        <v>0</v>
      </c>
      <c r="AO281" s="19">
        <f t="shared" si="90"/>
        <v>0</v>
      </c>
      <c r="AP281" s="19">
        <f t="shared" si="91"/>
        <v>0</v>
      </c>
      <c r="AQ281" s="19">
        <f t="shared" si="92"/>
        <v>3.3898305084745761</v>
      </c>
      <c r="AR281" s="19">
        <f t="shared" si="93"/>
        <v>0</v>
      </c>
      <c r="AS281" s="19">
        <f t="shared" si="94"/>
        <v>0</v>
      </c>
      <c r="AT281" s="19">
        <f t="shared" si="95"/>
        <v>0</v>
      </c>
      <c r="AU281" s="19">
        <f t="shared" si="96"/>
        <v>0</v>
      </c>
      <c r="AV281" s="19">
        <f t="shared" si="97"/>
        <v>0</v>
      </c>
      <c r="AW281" s="19">
        <f t="shared" si="98"/>
        <v>0</v>
      </c>
      <c r="AX281" s="19">
        <f t="shared" si="102"/>
        <v>0</v>
      </c>
      <c r="AY281" s="19">
        <f t="shared" si="103"/>
        <v>0</v>
      </c>
      <c r="AZ281" s="19">
        <f t="shared" si="104"/>
        <v>0</v>
      </c>
      <c r="BA281" s="19">
        <f t="shared" si="99"/>
        <v>0</v>
      </c>
      <c r="BB281" s="19">
        <f t="shared" si="100"/>
        <v>0</v>
      </c>
    </row>
    <row r="282" spans="1:54" s="20" customFormat="1" x14ac:dyDescent="0.25">
      <c r="A282" s="18" t="s">
        <v>303</v>
      </c>
      <c r="B282" s="18" t="s">
        <v>395</v>
      </c>
      <c r="C282" s="18" t="s">
        <v>764</v>
      </c>
      <c r="D282" s="18" t="s">
        <v>762</v>
      </c>
      <c r="E282" s="18" t="str">
        <f t="shared" si="84"/>
        <v>Non-Synonymous</v>
      </c>
      <c r="F282" s="18" t="s">
        <v>396</v>
      </c>
      <c r="G282" s="18">
        <v>13</v>
      </c>
      <c r="H282" s="19">
        <v>8.3333333333333321</v>
      </c>
      <c r="I282" s="18">
        <v>13</v>
      </c>
      <c r="J282" s="18">
        <v>0</v>
      </c>
      <c r="K282" s="18">
        <v>0</v>
      </c>
      <c r="L282" s="18">
        <v>0</v>
      </c>
      <c r="M282" s="18">
        <v>0</v>
      </c>
      <c r="N282" s="19">
        <v>22.807017543859647</v>
      </c>
      <c r="O282" s="19">
        <v>0</v>
      </c>
      <c r="P282" s="19">
        <v>0</v>
      </c>
      <c r="Q282" s="19">
        <v>0</v>
      </c>
      <c r="R282" s="19">
        <v>0</v>
      </c>
      <c r="S282" s="18">
        <f t="shared" si="85"/>
        <v>13</v>
      </c>
      <c r="T282" s="18">
        <f t="shared" si="86"/>
        <v>0</v>
      </c>
      <c r="U282" s="18">
        <f t="shared" si="87"/>
        <v>13.829787234042554</v>
      </c>
      <c r="V282" s="18">
        <f t="shared" si="88"/>
        <v>0</v>
      </c>
      <c r="W282" s="18">
        <v>16</v>
      </c>
      <c r="X282" s="18">
        <v>0</v>
      </c>
      <c r="Y282" s="18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1</v>
      </c>
      <c r="AE282" s="18">
        <v>0</v>
      </c>
      <c r="AF282" s="18">
        <v>1</v>
      </c>
      <c r="AG282" s="18">
        <v>0</v>
      </c>
      <c r="AH282" s="18">
        <v>0</v>
      </c>
      <c r="AI282" s="18">
        <v>0</v>
      </c>
      <c r="AJ282" s="18">
        <v>0</v>
      </c>
      <c r="AK282" s="18">
        <v>0</v>
      </c>
      <c r="AL282" s="18">
        <v>0</v>
      </c>
      <c r="AM282" s="19">
        <f t="shared" si="89"/>
        <v>35.555555555555557</v>
      </c>
      <c r="AN282" s="19">
        <f t="shared" si="101"/>
        <v>0</v>
      </c>
      <c r="AO282" s="19">
        <f t="shared" si="90"/>
        <v>0</v>
      </c>
      <c r="AP282" s="19">
        <f t="shared" si="91"/>
        <v>0</v>
      </c>
      <c r="AQ282" s="19">
        <f t="shared" si="92"/>
        <v>0</v>
      </c>
      <c r="AR282" s="19">
        <f t="shared" si="93"/>
        <v>0</v>
      </c>
      <c r="AS282" s="19">
        <f t="shared" si="94"/>
        <v>0</v>
      </c>
      <c r="AT282" s="19">
        <f t="shared" si="95"/>
        <v>100</v>
      </c>
      <c r="AU282" s="19">
        <f t="shared" si="96"/>
        <v>0</v>
      </c>
      <c r="AV282" s="19">
        <f t="shared" si="97"/>
        <v>16.666666666666664</v>
      </c>
      <c r="AW282" s="19">
        <f t="shared" si="98"/>
        <v>0</v>
      </c>
      <c r="AX282" s="19">
        <f t="shared" si="102"/>
        <v>0</v>
      </c>
      <c r="AY282" s="19">
        <f t="shared" si="103"/>
        <v>0</v>
      </c>
      <c r="AZ282" s="19">
        <f t="shared" si="104"/>
        <v>0</v>
      </c>
      <c r="BA282" s="19">
        <f t="shared" si="99"/>
        <v>0</v>
      </c>
      <c r="BB282" s="19">
        <f t="shared" si="100"/>
        <v>0</v>
      </c>
    </row>
    <row r="283" spans="1:54" s="20" customFormat="1" x14ac:dyDescent="0.25">
      <c r="A283" s="18" t="s">
        <v>303</v>
      </c>
      <c r="B283" s="18" t="s">
        <v>397</v>
      </c>
      <c r="C283" s="18" t="s">
        <v>764</v>
      </c>
      <c r="D283" s="18" t="s">
        <v>762</v>
      </c>
      <c r="E283" s="18" t="str">
        <f t="shared" si="84"/>
        <v>Non-Synonymous</v>
      </c>
      <c r="F283" s="18" t="s">
        <v>398</v>
      </c>
      <c r="G283" s="18">
        <v>1</v>
      </c>
      <c r="H283" s="19">
        <v>0.64102564102564097</v>
      </c>
      <c r="I283" s="18">
        <v>0</v>
      </c>
      <c r="J283" s="18">
        <v>1</v>
      </c>
      <c r="K283" s="18">
        <v>0</v>
      </c>
      <c r="L283" s="18">
        <v>0</v>
      </c>
      <c r="M283" s="18">
        <v>0</v>
      </c>
      <c r="N283" s="19">
        <v>0</v>
      </c>
      <c r="O283" s="19">
        <v>2.6315789473684208</v>
      </c>
      <c r="P283" s="19">
        <v>0</v>
      </c>
      <c r="Q283" s="19">
        <v>0</v>
      </c>
      <c r="R283" s="19">
        <v>0</v>
      </c>
      <c r="S283" s="18">
        <f t="shared" si="85"/>
        <v>1</v>
      </c>
      <c r="T283" s="18">
        <f t="shared" si="86"/>
        <v>0</v>
      </c>
      <c r="U283" s="18">
        <f t="shared" si="87"/>
        <v>1.0638297872340425</v>
      </c>
      <c r="V283" s="18">
        <f t="shared" si="88"/>
        <v>0</v>
      </c>
      <c r="W283" s="18">
        <v>41</v>
      </c>
      <c r="X283" s="18">
        <v>2</v>
      </c>
      <c r="Y283" s="18">
        <v>25</v>
      </c>
      <c r="Z283" s="18">
        <v>1</v>
      </c>
      <c r="AA283" s="18">
        <v>59</v>
      </c>
      <c r="AB283" s="18">
        <v>7</v>
      </c>
      <c r="AC283" s="18">
        <v>1</v>
      </c>
      <c r="AD283" s="18">
        <v>1</v>
      </c>
      <c r="AE283" s="18">
        <v>3</v>
      </c>
      <c r="AF283" s="18">
        <v>7</v>
      </c>
      <c r="AG283" s="18">
        <v>5</v>
      </c>
      <c r="AH283" s="18">
        <v>1</v>
      </c>
      <c r="AI283" s="18">
        <v>1</v>
      </c>
      <c r="AJ283" s="18">
        <v>2</v>
      </c>
      <c r="AK283" s="18">
        <v>1</v>
      </c>
      <c r="AL283" s="18">
        <v>1</v>
      </c>
      <c r="AM283" s="19">
        <f t="shared" si="89"/>
        <v>91.111111111111114</v>
      </c>
      <c r="AN283" s="19">
        <f t="shared" si="101"/>
        <v>66.666666666666657</v>
      </c>
      <c r="AO283" s="19">
        <f t="shared" si="90"/>
        <v>131.57894736842107</v>
      </c>
      <c r="AP283" s="19">
        <f t="shared" si="91"/>
        <v>100</v>
      </c>
      <c r="AQ283" s="19">
        <f t="shared" si="92"/>
        <v>100</v>
      </c>
      <c r="AR283" s="19">
        <f t="shared" si="93"/>
        <v>100</v>
      </c>
      <c r="AS283" s="19">
        <f t="shared" si="94"/>
        <v>100</v>
      </c>
      <c r="AT283" s="19">
        <f t="shared" si="95"/>
        <v>100</v>
      </c>
      <c r="AU283" s="19">
        <f t="shared" si="96"/>
        <v>100</v>
      </c>
      <c r="AV283" s="19">
        <f t="shared" si="97"/>
        <v>116.66666666666667</v>
      </c>
      <c r="AW283" s="19">
        <f t="shared" si="98"/>
        <v>100</v>
      </c>
      <c r="AX283" s="19">
        <f t="shared" si="102"/>
        <v>100</v>
      </c>
      <c r="AY283" s="19">
        <f t="shared" si="103"/>
        <v>100</v>
      </c>
      <c r="AZ283" s="19">
        <f t="shared" si="104"/>
        <v>100</v>
      </c>
      <c r="BA283" s="19">
        <f t="shared" si="99"/>
        <v>100</v>
      </c>
      <c r="BB283" s="19">
        <f t="shared" si="100"/>
        <v>100</v>
      </c>
    </row>
    <row r="284" spans="1:54" s="21" customFormat="1" x14ac:dyDescent="0.25">
      <c r="A284" s="18" t="s">
        <v>303</v>
      </c>
      <c r="B284" s="18" t="s">
        <v>399</v>
      </c>
      <c r="C284" s="18" t="s">
        <v>764</v>
      </c>
      <c r="D284" s="18" t="s">
        <v>762</v>
      </c>
      <c r="E284" s="18" t="str">
        <f t="shared" si="84"/>
        <v>Synonymous</v>
      </c>
      <c r="F284" s="18"/>
      <c r="G284" s="18">
        <v>1</v>
      </c>
      <c r="H284" s="19">
        <v>0.64102564102564097</v>
      </c>
      <c r="I284" s="18">
        <v>0</v>
      </c>
      <c r="J284" s="18">
        <v>0</v>
      </c>
      <c r="K284" s="18">
        <v>0</v>
      </c>
      <c r="L284" s="18">
        <v>1</v>
      </c>
      <c r="M284" s="18">
        <v>0</v>
      </c>
      <c r="N284" s="19">
        <v>0</v>
      </c>
      <c r="O284" s="19">
        <v>0</v>
      </c>
      <c r="P284" s="19">
        <v>0</v>
      </c>
      <c r="Q284" s="19">
        <v>1.6949152542372881</v>
      </c>
      <c r="R284" s="19">
        <v>0</v>
      </c>
      <c r="S284" s="18">
        <f t="shared" si="85"/>
        <v>0</v>
      </c>
      <c r="T284" s="18">
        <f t="shared" si="86"/>
        <v>1</v>
      </c>
      <c r="U284" s="18">
        <f t="shared" si="87"/>
        <v>0</v>
      </c>
      <c r="V284" s="18">
        <f t="shared" si="88"/>
        <v>1.6666666666666667</v>
      </c>
      <c r="W284" s="18">
        <v>0</v>
      </c>
      <c r="X284" s="18">
        <v>0</v>
      </c>
      <c r="Y284" s="18">
        <v>0</v>
      </c>
      <c r="Z284" s="18">
        <v>0</v>
      </c>
      <c r="AA284" s="18">
        <v>2</v>
      </c>
      <c r="AB284" s="18">
        <v>0</v>
      </c>
      <c r="AC284" s="18">
        <v>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>
        <v>0</v>
      </c>
      <c r="AJ284" s="18">
        <v>0</v>
      </c>
      <c r="AK284" s="18">
        <v>0</v>
      </c>
      <c r="AL284" s="18">
        <v>0</v>
      </c>
      <c r="AM284" s="19">
        <f t="shared" si="89"/>
        <v>0</v>
      </c>
      <c r="AN284" s="19">
        <f t="shared" si="101"/>
        <v>0</v>
      </c>
      <c r="AO284" s="19">
        <f t="shared" si="90"/>
        <v>0</v>
      </c>
      <c r="AP284" s="19">
        <f t="shared" si="91"/>
        <v>0</v>
      </c>
      <c r="AQ284" s="19">
        <f t="shared" si="92"/>
        <v>3.3898305084745761</v>
      </c>
      <c r="AR284" s="19">
        <f t="shared" si="93"/>
        <v>0</v>
      </c>
      <c r="AS284" s="19">
        <f t="shared" si="94"/>
        <v>0</v>
      </c>
      <c r="AT284" s="19">
        <f t="shared" si="95"/>
        <v>0</v>
      </c>
      <c r="AU284" s="19">
        <f t="shared" si="96"/>
        <v>0</v>
      </c>
      <c r="AV284" s="19">
        <f t="shared" si="97"/>
        <v>0</v>
      </c>
      <c r="AW284" s="19">
        <f t="shared" si="98"/>
        <v>0</v>
      </c>
      <c r="AX284" s="19">
        <f t="shared" si="102"/>
        <v>0</v>
      </c>
      <c r="AY284" s="19">
        <f t="shared" si="103"/>
        <v>0</v>
      </c>
      <c r="AZ284" s="19">
        <f t="shared" si="104"/>
        <v>0</v>
      </c>
      <c r="BA284" s="19">
        <f t="shared" si="99"/>
        <v>0</v>
      </c>
      <c r="BB284" s="19">
        <f t="shared" si="100"/>
        <v>0</v>
      </c>
    </row>
    <row r="285" spans="1:54" s="21" customFormat="1" x14ac:dyDescent="0.25">
      <c r="A285" s="18" t="s">
        <v>303</v>
      </c>
      <c r="B285" s="18" t="s">
        <v>402</v>
      </c>
      <c r="C285" s="18" t="s">
        <v>764</v>
      </c>
      <c r="D285" s="18" t="s">
        <v>762</v>
      </c>
      <c r="E285" s="18" t="str">
        <f t="shared" si="84"/>
        <v>Synonymous</v>
      </c>
      <c r="F285" s="18"/>
      <c r="G285" s="18">
        <v>1</v>
      </c>
      <c r="H285" s="19">
        <v>0.64102564102564097</v>
      </c>
      <c r="I285" s="18">
        <v>0</v>
      </c>
      <c r="J285" s="18">
        <v>1</v>
      </c>
      <c r="K285" s="18">
        <v>0</v>
      </c>
      <c r="L285" s="18">
        <v>0</v>
      </c>
      <c r="M285" s="18">
        <v>0</v>
      </c>
      <c r="N285" s="19">
        <v>0</v>
      </c>
      <c r="O285" s="19">
        <v>2.6315789473684208</v>
      </c>
      <c r="P285" s="19">
        <v>0</v>
      </c>
      <c r="Q285" s="19">
        <v>0</v>
      </c>
      <c r="R285" s="19">
        <v>0</v>
      </c>
      <c r="S285" s="18">
        <f t="shared" si="85"/>
        <v>1</v>
      </c>
      <c r="T285" s="18">
        <f t="shared" si="86"/>
        <v>0</v>
      </c>
      <c r="U285" s="18">
        <f t="shared" si="87"/>
        <v>1.0638297872340425</v>
      </c>
      <c r="V285" s="18">
        <f t="shared" si="88"/>
        <v>0</v>
      </c>
      <c r="W285" s="18">
        <v>0</v>
      </c>
      <c r="X285" s="18">
        <v>0</v>
      </c>
      <c r="Y285" s="18">
        <v>0</v>
      </c>
      <c r="Z285" s="18">
        <v>0</v>
      </c>
      <c r="AA285" s="18">
        <v>1</v>
      </c>
      <c r="AB285" s="18">
        <v>0</v>
      </c>
      <c r="AC285" s="18">
        <v>0</v>
      </c>
      <c r="AD285" s="18">
        <v>0</v>
      </c>
      <c r="AE285" s="18">
        <v>0</v>
      </c>
      <c r="AF285" s="18">
        <v>0</v>
      </c>
      <c r="AG285" s="18">
        <v>0</v>
      </c>
      <c r="AH285" s="18">
        <v>0</v>
      </c>
      <c r="AI285" s="18">
        <v>0</v>
      </c>
      <c r="AJ285" s="18">
        <v>0</v>
      </c>
      <c r="AK285" s="18">
        <v>0</v>
      </c>
      <c r="AL285" s="18">
        <v>0</v>
      </c>
      <c r="AM285" s="19">
        <f t="shared" si="89"/>
        <v>0</v>
      </c>
      <c r="AN285" s="19">
        <f t="shared" si="101"/>
        <v>0</v>
      </c>
      <c r="AO285" s="19">
        <f t="shared" si="90"/>
        <v>0</v>
      </c>
      <c r="AP285" s="19">
        <f t="shared" si="91"/>
        <v>0</v>
      </c>
      <c r="AQ285" s="19">
        <f t="shared" si="92"/>
        <v>1.6949152542372881</v>
      </c>
      <c r="AR285" s="19">
        <f t="shared" si="93"/>
        <v>0</v>
      </c>
      <c r="AS285" s="19">
        <f t="shared" si="94"/>
        <v>0</v>
      </c>
      <c r="AT285" s="19">
        <f t="shared" si="95"/>
        <v>0</v>
      </c>
      <c r="AU285" s="19">
        <f t="shared" si="96"/>
        <v>0</v>
      </c>
      <c r="AV285" s="19">
        <f t="shared" si="97"/>
        <v>0</v>
      </c>
      <c r="AW285" s="19">
        <f t="shared" si="98"/>
        <v>0</v>
      </c>
      <c r="AX285" s="19">
        <f t="shared" si="102"/>
        <v>0</v>
      </c>
      <c r="AY285" s="19">
        <f t="shared" si="103"/>
        <v>0</v>
      </c>
      <c r="AZ285" s="19">
        <f t="shared" si="104"/>
        <v>0</v>
      </c>
      <c r="BA285" s="19">
        <f t="shared" si="99"/>
        <v>0</v>
      </c>
      <c r="BB285" s="19">
        <f t="shared" si="100"/>
        <v>0</v>
      </c>
    </row>
    <row r="286" spans="1:54" s="21" customFormat="1" x14ac:dyDescent="0.25">
      <c r="A286" s="18" t="s">
        <v>303</v>
      </c>
      <c r="B286" s="18" t="s">
        <v>403</v>
      </c>
      <c r="C286" s="18" t="s">
        <v>764</v>
      </c>
      <c r="D286" s="18" t="s">
        <v>762</v>
      </c>
      <c r="E286" s="18" t="str">
        <f t="shared" si="84"/>
        <v>Non-Synonymous</v>
      </c>
      <c r="F286" s="18" t="s">
        <v>404</v>
      </c>
      <c r="G286" s="18">
        <v>50</v>
      </c>
      <c r="H286" s="19">
        <v>32.051282051282051</v>
      </c>
      <c r="I286" s="18">
        <v>0</v>
      </c>
      <c r="J286" s="18">
        <v>0</v>
      </c>
      <c r="K286" s="18">
        <v>0</v>
      </c>
      <c r="L286" s="18">
        <v>50</v>
      </c>
      <c r="M286" s="18">
        <v>0</v>
      </c>
      <c r="N286" s="19">
        <v>0</v>
      </c>
      <c r="O286" s="19">
        <v>0</v>
      </c>
      <c r="P286" s="19">
        <v>0</v>
      </c>
      <c r="Q286" s="19">
        <v>84.745762711864401</v>
      </c>
      <c r="R286" s="19">
        <v>0</v>
      </c>
      <c r="S286" s="18">
        <f t="shared" si="85"/>
        <v>0</v>
      </c>
      <c r="T286" s="18">
        <f t="shared" si="86"/>
        <v>50</v>
      </c>
      <c r="U286" s="18">
        <f t="shared" si="87"/>
        <v>0</v>
      </c>
      <c r="V286" s="18">
        <f t="shared" si="88"/>
        <v>83.333333333333343</v>
      </c>
      <c r="W286" s="18">
        <v>0</v>
      </c>
      <c r="X286" s="18">
        <v>0</v>
      </c>
      <c r="Y286" s="18">
        <v>0</v>
      </c>
      <c r="Z286" s="18">
        <v>0</v>
      </c>
      <c r="AA286" s="18">
        <v>1</v>
      </c>
      <c r="AB286" s="18">
        <v>0</v>
      </c>
      <c r="AC286" s="18">
        <v>0</v>
      </c>
      <c r="AD286" s="18">
        <v>0</v>
      </c>
      <c r="AE286" s="18">
        <v>0</v>
      </c>
      <c r="AF286" s="18">
        <v>0</v>
      </c>
      <c r="AG286" s="18">
        <v>0</v>
      </c>
      <c r="AH286" s="18">
        <v>0</v>
      </c>
      <c r="AI286" s="18">
        <v>0</v>
      </c>
      <c r="AJ286" s="18">
        <v>0</v>
      </c>
      <c r="AK286" s="18">
        <v>0</v>
      </c>
      <c r="AL286" s="18">
        <v>0</v>
      </c>
      <c r="AM286" s="19">
        <f t="shared" si="89"/>
        <v>0</v>
      </c>
      <c r="AN286" s="19">
        <f t="shared" si="101"/>
        <v>0</v>
      </c>
      <c r="AO286" s="19">
        <f t="shared" si="90"/>
        <v>0</v>
      </c>
      <c r="AP286" s="19">
        <f t="shared" si="91"/>
        <v>0</v>
      </c>
      <c r="AQ286" s="19">
        <f t="shared" si="92"/>
        <v>1.6949152542372881</v>
      </c>
      <c r="AR286" s="19">
        <f t="shared" si="93"/>
        <v>0</v>
      </c>
      <c r="AS286" s="19">
        <f t="shared" si="94"/>
        <v>0</v>
      </c>
      <c r="AT286" s="19">
        <f t="shared" si="95"/>
        <v>0</v>
      </c>
      <c r="AU286" s="19">
        <f t="shared" si="96"/>
        <v>0</v>
      </c>
      <c r="AV286" s="19">
        <f t="shared" si="97"/>
        <v>0</v>
      </c>
      <c r="AW286" s="19">
        <f t="shared" si="98"/>
        <v>0</v>
      </c>
      <c r="AX286" s="19">
        <f t="shared" si="102"/>
        <v>0</v>
      </c>
      <c r="AY286" s="19">
        <f t="shared" si="103"/>
        <v>0</v>
      </c>
      <c r="AZ286" s="19">
        <f t="shared" si="104"/>
        <v>0</v>
      </c>
      <c r="BA286" s="19">
        <f t="shared" si="99"/>
        <v>0</v>
      </c>
      <c r="BB286" s="19">
        <f t="shared" si="100"/>
        <v>0</v>
      </c>
    </row>
    <row r="287" spans="1:54" s="20" customFormat="1" x14ac:dyDescent="0.25">
      <c r="A287" s="18" t="s">
        <v>303</v>
      </c>
      <c r="B287" s="18" t="s">
        <v>405</v>
      </c>
      <c r="C287" s="18" t="s">
        <v>764</v>
      </c>
      <c r="D287" s="18" t="s">
        <v>762</v>
      </c>
      <c r="E287" s="18" t="str">
        <f t="shared" si="84"/>
        <v>Synonymous</v>
      </c>
      <c r="F287" s="18"/>
      <c r="G287" s="18">
        <v>2</v>
      </c>
      <c r="H287" s="19">
        <v>1.2820512820512819</v>
      </c>
      <c r="I287" s="18">
        <v>0</v>
      </c>
      <c r="J287" s="18">
        <v>2</v>
      </c>
      <c r="K287" s="18">
        <v>0</v>
      </c>
      <c r="L287" s="18">
        <v>0</v>
      </c>
      <c r="M287" s="18">
        <v>0</v>
      </c>
      <c r="N287" s="19">
        <v>0</v>
      </c>
      <c r="O287" s="19">
        <v>5.2631578947368416</v>
      </c>
      <c r="P287" s="19">
        <v>0</v>
      </c>
      <c r="Q287" s="19">
        <v>0</v>
      </c>
      <c r="R287" s="19">
        <v>0</v>
      </c>
      <c r="S287" s="18">
        <f t="shared" si="85"/>
        <v>2</v>
      </c>
      <c r="T287" s="18">
        <f t="shared" si="86"/>
        <v>0</v>
      </c>
      <c r="U287" s="18">
        <f t="shared" si="87"/>
        <v>2.1276595744680851</v>
      </c>
      <c r="V287" s="18">
        <f t="shared" si="88"/>
        <v>0</v>
      </c>
      <c r="W287" s="18">
        <v>0</v>
      </c>
      <c r="X287" s="18">
        <v>0</v>
      </c>
      <c r="Y287" s="18">
        <v>0</v>
      </c>
      <c r="Z287" s="18">
        <v>0</v>
      </c>
      <c r="AA287" s="18">
        <v>1</v>
      </c>
      <c r="AB287" s="18">
        <v>0</v>
      </c>
      <c r="AC287" s="18">
        <v>0</v>
      </c>
      <c r="AD287" s="18">
        <v>0</v>
      </c>
      <c r="AE287" s="18">
        <v>0</v>
      </c>
      <c r="AF287" s="18">
        <v>0</v>
      </c>
      <c r="AG287" s="18">
        <v>0</v>
      </c>
      <c r="AH287" s="18">
        <v>0</v>
      </c>
      <c r="AI287" s="18">
        <v>0</v>
      </c>
      <c r="AJ287" s="18">
        <v>0</v>
      </c>
      <c r="AK287" s="18">
        <v>0</v>
      </c>
      <c r="AL287" s="18">
        <v>0</v>
      </c>
      <c r="AM287" s="19">
        <f t="shared" si="89"/>
        <v>0</v>
      </c>
      <c r="AN287" s="19">
        <f t="shared" si="101"/>
        <v>0</v>
      </c>
      <c r="AO287" s="19">
        <f t="shared" si="90"/>
        <v>0</v>
      </c>
      <c r="AP287" s="19">
        <f t="shared" si="91"/>
        <v>0</v>
      </c>
      <c r="AQ287" s="19">
        <f t="shared" si="92"/>
        <v>1.6949152542372881</v>
      </c>
      <c r="AR287" s="19">
        <f t="shared" si="93"/>
        <v>0</v>
      </c>
      <c r="AS287" s="19">
        <f t="shared" si="94"/>
        <v>0</v>
      </c>
      <c r="AT287" s="19">
        <f t="shared" si="95"/>
        <v>0</v>
      </c>
      <c r="AU287" s="19">
        <f t="shared" si="96"/>
        <v>0</v>
      </c>
      <c r="AV287" s="19">
        <f t="shared" si="97"/>
        <v>0</v>
      </c>
      <c r="AW287" s="19">
        <f t="shared" si="98"/>
        <v>0</v>
      </c>
      <c r="AX287" s="19">
        <f t="shared" si="102"/>
        <v>0</v>
      </c>
      <c r="AY287" s="19">
        <f t="shared" si="103"/>
        <v>0</v>
      </c>
      <c r="AZ287" s="19">
        <f t="shared" si="104"/>
        <v>0</v>
      </c>
      <c r="BA287" s="19">
        <f t="shared" si="99"/>
        <v>0</v>
      </c>
      <c r="BB287" s="19">
        <f t="shared" si="100"/>
        <v>0</v>
      </c>
    </row>
    <row r="288" spans="1:54" s="21" customFormat="1" x14ac:dyDescent="0.25">
      <c r="A288" s="18" t="s">
        <v>303</v>
      </c>
      <c r="B288" s="18" t="s">
        <v>411</v>
      </c>
      <c r="C288" s="18" t="s">
        <v>764</v>
      </c>
      <c r="D288" s="18" t="s">
        <v>762</v>
      </c>
      <c r="E288" s="18" t="str">
        <f t="shared" si="84"/>
        <v>Synonymous</v>
      </c>
      <c r="F288" s="18"/>
      <c r="G288" s="18">
        <v>2</v>
      </c>
      <c r="H288" s="19">
        <v>1.2820512820512819</v>
      </c>
      <c r="I288" s="18">
        <v>0</v>
      </c>
      <c r="J288" s="18">
        <v>1</v>
      </c>
      <c r="K288" s="18">
        <v>0</v>
      </c>
      <c r="L288" s="18">
        <v>1</v>
      </c>
      <c r="M288" s="18">
        <v>0</v>
      </c>
      <c r="N288" s="19">
        <v>0</v>
      </c>
      <c r="O288" s="19">
        <v>2.6315789473684208</v>
      </c>
      <c r="P288" s="19">
        <v>0</v>
      </c>
      <c r="Q288" s="19">
        <v>1.6949152542372881</v>
      </c>
      <c r="R288" s="19">
        <v>0</v>
      </c>
      <c r="S288" s="18">
        <f t="shared" si="85"/>
        <v>1</v>
      </c>
      <c r="T288" s="18">
        <f t="shared" si="86"/>
        <v>1</v>
      </c>
      <c r="U288" s="18">
        <f t="shared" si="87"/>
        <v>1.0638297872340425</v>
      </c>
      <c r="V288" s="18">
        <f t="shared" si="88"/>
        <v>1.6666666666666667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4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  <c r="AK288" s="18">
        <v>0</v>
      </c>
      <c r="AL288" s="18">
        <v>0</v>
      </c>
      <c r="AM288" s="19">
        <f t="shared" si="89"/>
        <v>0</v>
      </c>
      <c r="AN288" s="19">
        <f t="shared" si="101"/>
        <v>0</v>
      </c>
      <c r="AO288" s="19">
        <f t="shared" si="90"/>
        <v>0</v>
      </c>
      <c r="AP288" s="19">
        <f t="shared" si="91"/>
        <v>0</v>
      </c>
      <c r="AQ288" s="19">
        <f t="shared" si="92"/>
        <v>0</v>
      </c>
      <c r="AR288" s="19">
        <f t="shared" si="93"/>
        <v>57.142857142857139</v>
      </c>
      <c r="AS288" s="19">
        <f t="shared" si="94"/>
        <v>0</v>
      </c>
      <c r="AT288" s="19">
        <f t="shared" si="95"/>
        <v>0</v>
      </c>
      <c r="AU288" s="19">
        <f t="shared" si="96"/>
        <v>0</v>
      </c>
      <c r="AV288" s="19">
        <f t="shared" si="97"/>
        <v>0</v>
      </c>
      <c r="AW288" s="19">
        <f t="shared" si="98"/>
        <v>0</v>
      </c>
      <c r="AX288" s="19">
        <f t="shared" si="102"/>
        <v>0</v>
      </c>
      <c r="AY288" s="19">
        <f t="shared" si="103"/>
        <v>0</v>
      </c>
      <c r="AZ288" s="19">
        <f t="shared" si="104"/>
        <v>0</v>
      </c>
      <c r="BA288" s="19">
        <f t="shared" si="99"/>
        <v>0</v>
      </c>
      <c r="BB288" s="19">
        <f t="shared" si="100"/>
        <v>0</v>
      </c>
    </row>
    <row r="289" spans="1:54" s="21" customFormat="1" x14ac:dyDescent="0.25">
      <c r="A289" s="18" t="s">
        <v>303</v>
      </c>
      <c r="B289" s="18" t="s">
        <v>416</v>
      </c>
      <c r="C289" s="18" t="s">
        <v>764</v>
      </c>
      <c r="D289" s="18" t="s">
        <v>762</v>
      </c>
      <c r="E289" s="18" t="str">
        <f t="shared" si="84"/>
        <v>Non-Synonymous</v>
      </c>
      <c r="F289" s="18" t="s">
        <v>417</v>
      </c>
      <c r="G289" s="18">
        <v>1</v>
      </c>
      <c r="H289" s="19">
        <v>0.64102564102564097</v>
      </c>
      <c r="I289" s="18">
        <v>0</v>
      </c>
      <c r="J289" s="18">
        <v>0</v>
      </c>
      <c r="K289" s="18">
        <v>0</v>
      </c>
      <c r="L289" s="18">
        <v>0</v>
      </c>
      <c r="M289" s="18">
        <v>1</v>
      </c>
      <c r="N289" s="19">
        <v>0</v>
      </c>
      <c r="O289" s="19">
        <v>0</v>
      </c>
      <c r="P289" s="19">
        <v>0</v>
      </c>
      <c r="Q289" s="19">
        <v>0</v>
      </c>
      <c r="R289" s="19">
        <v>100</v>
      </c>
      <c r="S289" s="18">
        <f t="shared" si="85"/>
        <v>0</v>
      </c>
      <c r="T289" s="18">
        <f t="shared" si="86"/>
        <v>1</v>
      </c>
      <c r="U289" s="18">
        <f t="shared" si="87"/>
        <v>0</v>
      </c>
      <c r="V289" s="18">
        <f t="shared" si="88"/>
        <v>1.6666666666666667</v>
      </c>
      <c r="W289" s="18">
        <v>0</v>
      </c>
      <c r="X289" s="18">
        <v>0</v>
      </c>
      <c r="Y289" s="18">
        <v>0</v>
      </c>
      <c r="Z289" s="18">
        <v>0</v>
      </c>
      <c r="AA289" s="18">
        <v>17</v>
      </c>
      <c r="AB289" s="18">
        <v>0</v>
      </c>
      <c r="AC289" s="18">
        <v>0</v>
      </c>
      <c r="AD289" s="18">
        <v>0</v>
      </c>
      <c r="AE289" s="18">
        <v>0</v>
      </c>
      <c r="AF289" s="18">
        <v>0</v>
      </c>
      <c r="AG289" s="18">
        <v>0</v>
      </c>
      <c r="AH289" s="18">
        <v>0</v>
      </c>
      <c r="AI289" s="18">
        <v>0</v>
      </c>
      <c r="AJ289" s="18">
        <v>0</v>
      </c>
      <c r="AK289" s="18">
        <v>0</v>
      </c>
      <c r="AL289" s="18">
        <v>0</v>
      </c>
      <c r="AM289" s="19">
        <f t="shared" si="89"/>
        <v>0</v>
      </c>
      <c r="AN289" s="19">
        <f t="shared" si="101"/>
        <v>0</v>
      </c>
      <c r="AO289" s="19">
        <f t="shared" si="90"/>
        <v>0</v>
      </c>
      <c r="AP289" s="19">
        <f t="shared" si="91"/>
        <v>0</v>
      </c>
      <c r="AQ289" s="19">
        <f t="shared" si="92"/>
        <v>28.8135593220339</v>
      </c>
      <c r="AR289" s="19">
        <f t="shared" si="93"/>
        <v>0</v>
      </c>
      <c r="AS289" s="19">
        <f t="shared" si="94"/>
        <v>0</v>
      </c>
      <c r="AT289" s="19">
        <f t="shared" si="95"/>
        <v>0</v>
      </c>
      <c r="AU289" s="19">
        <f t="shared" si="96"/>
        <v>0</v>
      </c>
      <c r="AV289" s="19">
        <f t="shared" si="97"/>
        <v>0</v>
      </c>
      <c r="AW289" s="19">
        <f t="shared" si="98"/>
        <v>0</v>
      </c>
      <c r="AX289" s="19">
        <f t="shared" si="102"/>
        <v>0</v>
      </c>
      <c r="AY289" s="19">
        <f t="shared" si="103"/>
        <v>0</v>
      </c>
      <c r="AZ289" s="19">
        <f t="shared" si="104"/>
        <v>0</v>
      </c>
      <c r="BA289" s="19">
        <f t="shared" si="99"/>
        <v>0</v>
      </c>
      <c r="BB289" s="19">
        <f t="shared" si="100"/>
        <v>0</v>
      </c>
    </row>
    <row r="290" spans="1:54" s="21" customFormat="1" x14ac:dyDescent="0.25">
      <c r="A290" s="18" t="s">
        <v>303</v>
      </c>
      <c r="B290" s="18" t="s">
        <v>418</v>
      </c>
      <c r="C290" s="18" t="s">
        <v>764</v>
      </c>
      <c r="D290" s="18" t="s">
        <v>762</v>
      </c>
      <c r="E290" s="18" t="str">
        <f t="shared" si="84"/>
        <v>Non-Synonymous</v>
      </c>
      <c r="F290" s="18" t="s">
        <v>419</v>
      </c>
      <c r="G290" s="18">
        <v>1</v>
      </c>
      <c r="H290" s="19">
        <v>0.64102564102564097</v>
      </c>
      <c r="I290" s="18">
        <v>0</v>
      </c>
      <c r="J290" s="18">
        <v>1</v>
      </c>
      <c r="K290" s="18">
        <v>0</v>
      </c>
      <c r="L290" s="18">
        <v>0</v>
      </c>
      <c r="M290" s="18">
        <v>0</v>
      </c>
      <c r="N290" s="19">
        <v>0</v>
      </c>
      <c r="O290" s="19">
        <v>2.6315789473684208</v>
      </c>
      <c r="P290" s="19">
        <v>0</v>
      </c>
      <c r="Q290" s="19">
        <v>0</v>
      </c>
      <c r="R290" s="19">
        <v>0</v>
      </c>
      <c r="S290" s="18">
        <f t="shared" si="85"/>
        <v>1</v>
      </c>
      <c r="T290" s="18">
        <f t="shared" si="86"/>
        <v>0</v>
      </c>
      <c r="U290" s="18">
        <f t="shared" si="87"/>
        <v>1.0638297872340425</v>
      </c>
      <c r="V290" s="18">
        <f t="shared" si="88"/>
        <v>0</v>
      </c>
      <c r="W290" s="18">
        <v>0</v>
      </c>
      <c r="X290" s="18">
        <v>0</v>
      </c>
      <c r="Y290" s="18">
        <v>0</v>
      </c>
      <c r="Z290" s="18">
        <v>0</v>
      </c>
      <c r="AA290" s="18">
        <v>0</v>
      </c>
      <c r="AB290" s="18">
        <v>1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18">
        <v>0</v>
      </c>
      <c r="AK290" s="18">
        <v>0</v>
      </c>
      <c r="AL290" s="18">
        <v>0</v>
      </c>
      <c r="AM290" s="19">
        <f t="shared" si="89"/>
        <v>0</v>
      </c>
      <c r="AN290" s="19">
        <f t="shared" si="101"/>
        <v>0</v>
      </c>
      <c r="AO290" s="19">
        <f t="shared" si="90"/>
        <v>0</v>
      </c>
      <c r="AP290" s="19">
        <f t="shared" si="91"/>
        <v>0</v>
      </c>
      <c r="AQ290" s="19">
        <f t="shared" si="92"/>
        <v>0</v>
      </c>
      <c r="AR290" s="19">
        <f t="shared" si="93"/>
        <v>14.285714285714285</v>
      </c>
      <c r="AS290" s="19">
        <f t="shared" si="94"/>
        <v>0</v>
      </c>
      <c r="AT290" s="19">
        <f t="shared" si="95"/>
        <v>0</v>
      </c>
      <c r="AU290" s="19">
        <f t="shared" si="96"/>
        <v>0</v>
      </c>
      <c r="AV290" s="19">
        <f t="shared" si="97"/>
        <v>0</v>
      </c>
      <c r="AW290" s="19">
        <f t="shared" si="98"/>
        <v>0</v>
      </c>
      <c r="AX290" s="19">
        <f t="shared" si="102"/>
        <v>0</v>
      </c>
      <c r="AY290" s="19">
        <f t="shared" si="103"/>
        <v>0</v>
      </c>
      <c r="AZ290" s="19">
        <f t="shared" si="104"/>
        <v>0</v>
      </c>
      <c r="BA290" s="19">
        <f t="shared" si="99"/>
        <v>0</v>
      </c>
      <c r="BB290" s="19">
        <f t="shared" si="100"/>
        <v>0</v>
      </c>
    </row>
    <row r="291" spans="1:54" s="21" customFormat="1" x14ac:dyDescent="0.25">
      <c r="A291" s="18" t="s">
        <v>303</v>
      </c>
      <c r="B291" s="18" t="s">
        <v>420</v>
      </c>
      <c r="C291" s="18" t="s">
        <v>764</v>
      </c>
      <c r="D291" s="18" t="s">
        <v>762</v>
      </c>
      <c r="E291" s="18" t="str">
        <f t="shared" si="84"/>
        <v>Non-Synonymous</v>
      </c>
      <c r="F291" s="18" t="s">
        <v>421</v>
      </c>
      <c r="G291" s="18">
        <v>1</v>
      </c>
      <c r="H291" s="19">
        <v>0.64102564102564097</v>
      </c>
      <c r="I291" s="18">
        <v>0</v>
      </c>
      <c r="J291" s="18">
        <v>0</v>
      </c>
      <c r="K291" s="18">
        <v>0</v>
      </c>
      <c r="L291" s="18">
        <v>1</v>
      </c>
      <c r="M291" s="18">
        <v>0</v>
      </c>
      <c r="N291" s="19">
        <v>0</v>
      </c>
      <c r="O291" s="19">
        <v>0</v>
      </c>
      <c r="P291" s="19">
        <v>0</v>
      </c>
      <c r="Q291" s="19">
        <v>1.6949152542372881</v>
      </c>
      <c r="R291" s="19">
        <v>0</v>
      </c>
      <c r="S291" s="18">
        <f t="shared" si="85"/>
        <v>0</v>
      </c>
      <c r="T291" s="18">
        <f t="shared" si="86"/>
        <v>1</v>
      </c>
      <c r="U291" s="18">
        <f t="shared" si="87"/>
        <v>0</v>
      </c>
      <c r="V291" s="18">
        <f t="shared" si="88"/>
        <v>1.6666666666666667</v>
      </c>
      <c r="W291" s="18">
        <v>0</v>
      </c>
      <c r="X291" s="18">
        <v>0</v>
      </c>
      <c r="Y291" s="18">
        <v>0</v>
      </c>
      <c r="Z291" s="18">
        <v>0</v>
      </c>
      <c r="AA291" s="18">
        <v>2</v>
      </c>
      <c r="AB291" s="18">
        <v>0</v>
      </c>
      <c r="AC291" s="18">
        <v>0</v>
      </c>
      <c r="AD291" s="18">
        <v>0</v>
      </c>
      <c r="AE291" s="18">
        <v>0</v>
      </c>
      <c r="AF291" s="18">
        <v>0</v>
      </c>
      <c r="AG291" s="18">
        <v>0</v>
      </c>
      <c r="AH291" s="18">
        <v>0</v>
      </c>
      <c r="AI291" s="18">
        <v>0</v>
      </c>
      <c r="AJ291" s="18">
        <v>0</v>
      </c>
      <c r="AK291" s="18">
        <v>0</v>
      </c>
      <c r="AL291" s="18">
        <v>0</v>
      </c>
      <c r="AM291" s="19">
        <f t="shared" si="89"/>
        <v>0</v>
      </c>
      <c r="AN291" s="19">
        <f t="shared" si="101"/>
        <v>0</v>
      </c>
      <c r="AO291" s="19">
        <f t="shared" si="90"/>
        <v>0</v>
      </c>
      <c r="AP291" s="19">
        <f t="shared" si="91"/>
        <v>0</v>
      </c>
      <c r="AQ291" s="19">
        <f t="shared" si="92"/>
        <v>3.3898305084745761</v>
      </c>
      <c r="AR291" s="19">
        <f t="shared" si="93"/>
        <v>0</v>
      </c>
      <c r="AS291" s="19">
        <f t="shared" si="94"/>
        <v>0</v>
      </c>
      <c r="AT291" s="19">
        <f t="shared" si="95"/>
        <v>0</v>
      </c>
      <c r="AU291" s="19">
        <f t="shared" si="96"/>
        <v>0</v>
      </c>
      <c r="AV291" s="19">
        <f t="shared" si="97"/>
        <v>0</v>
      </c>
      <c r="AW291" s="19">
        <f t="shared" si="98"/>
        <v>0</v>
      </c>
      <c r="AX291" s="19">
        <f t="shared" si="102"/>
        <v>0</v>
      </c>
      <c r="AY291" s="19">
        <f t="shared" si="103"/>
        <v>0</v>
      </c>
      <c r="AZ291" s="19">
        <f t="shared" si="104"/>
        <v>0</v>
      </c>
      <c r="BA291" s="19">
        <f t="shared" si="99"/>
        <v>0</v>
      </c>
      <c r="BB291" s="19">
        <f t="shared" si="100"/>
        <v>0</v>
      </c>
    </row>
    <row r="292" spans="1:54" s="21" customFormat="1" x14ac:dyDescent="0.25">
      <c r="A292" s="18" t="s">
        <v>303</v>
      </c>
      <c r="B292" s="18" t="s">
        <v>422</v>
      </c>
      <c r="C292" s="18" t="s">
        <v>764</v>
      </c>
      <c r="D292" s="18" t="s">
        <v>762</v>
      </c>
      <c r="E292" s="18" t="str">
        <f t="shared" si="84"/>
        <v>Synonymous</v>
      </c>
      <c r="F292" s="18"/>
      <c r="G292" s="18">
        <v>6</v>
      </c>
      <c r="H292" s="19">
        <v>3.8461538461538463</v>
      </c>
      <c r="I292" s="18">
        <v>0</v>
      </c>
      <c r="J292" s="18">
        <v>0</v>
      </c>
      <c r="K292" s="18">
        <v>0</v>
      </c>
      <c r="L292" s="18">
        <v>6</v>
      </c>
      <c r="M292" s="18">
        <v>0</v>
      </c>
      <c r="N292" s="19">
        <v>0</v>
      </c>
      <c r="O292" s="19">
        <v>0</v>
      </c>
      <c r="P292" s="19">
        <v>0</v>
      </c>
      <c r="Q292" s="19">
        <v>10.16949152542373</v>
      </c>
      <c r="R292" s="19">
        <v>0</v>
      </c>
      <c r="S292" s="18">
        <f t="shared" si="85"/>
        <v>0</v>
      </c>
      <c r="T292" s="18">
        <f t="shared" si="86"/>
        <v>6</v>
      </c>
      <c r="U292" s="18">
        <f t="shared" si="87"/>
        <v>0</v>
      </c>
      <c r="V292" s="18">
        <f t="shared" si="88"/>
        <v>10</v>
      </c>
      <c r="W292" s="18">
        <v>0</v>
      </c>
      <c r="X292" s="18">
        <v>0</v>
      </c>
      <c r="Y292" s="18">
        <v>0</v>
      </c>
      <c r="Z292" s="18">
        <v>0</v>
      </c>
      <c r="AA292" s="18">
        <v>2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  <c r="AK292" s="18">
        <v>0</v>
      </c>
      <c r="AL292" s="18">
        <v>0</v>
      </c>
      <c r="AM292" s="19">
        <f t="shared" si="89"/>
        <v>0</v>
      </c>
      <c r="AN292" s="19">
        <f t="shared" si="101"/>
        <v>0</v>
      </c>
      <c r="AO292" s="19">
        <f t="shared" si="90"/>
        <v>0</v>
      </c>
      <c r="AP292" s="19">
        <f t="shared" si="91"/>
        <v>0</v>
      </c>
      <c r="AQ292" s="19">
        <f t="shared" si="92"/>
        <v>3.3898305084745761</v>
      </c>
      <c r="AR292" s="19">
        <f t="shared" si="93"/>
        <v>0</v>
      </c>
      <c r="AS292" s="19">
        <f t="shared" si="94"/>
        <v>0</v>
      </c>
      <c r="AT292" s="19">
        <f t="shared" si="95"/>
        <v>0</v>
      </c>
      <c r="AU292" s="19">
        <f t="shared" si="96"/>
        <v>0</v>
      </c>
      <c r="AV292" s="19">
        <f t="shared" si="97"/>
        <v>0</v>
      </c>
      <c r="AW292" s="19">
        <f t="shared" si="98"/>
        <v>0</v>
      </c>
      <c r="AX292" s="19">
        <f t="shared" si="102"/>
        <v>0</v>
      </c>
      <c r="AY292" s="19">
        <f t="shared" si="103"/>
        <v>0</v>
      </c>
      <c r="AZ292" s="19">
        <f t="shared" si="104"/>
        <v>0</v>
      </c>
      <c r="BA292" s="19">
        <f t="shared" si="99"/>
        <v>0</v>
      </c>
      <c r="BB292" s="19">
        <f t="shared" si="100"/>
        <v>0</v>
      </c>
    </row>
    <row r="293" spans="1:54" s="21" customFormat="1" x14ac:dyDescent="0.25">
      <c r="A293" s="18" t="s">
        <v>303</v>
      </c>
      <c r="B293" s="18" t="s">
        <v>423</v>
      </c>
      <c r="C293" s="18" t="s">
        <v>764</v>
      </c>
      <c r="D293" s="18" t="s">
        <v>762</v>
      </c>
      <c r="E293" s="18" t="str">
        <f t="shared" si="84"/>
        <v>Synonymous</v>
      </c>
      <c r="F293" s="18"/>
      <c r="G293" s="18">
        <v>3</v>
      </c>
      <c r="H293" s="19">
        <v>1.9230769230769231</v>
      </c>
      <c r="I293" s="18">
        <v>2</v>
      </c>
      <c r="J293" s="18">
        <v>1</v>
      </c>
      <c r="K293" s="18">
        <v>0</v>
      </c>
      <c r="L293" s="18">
        <v>0</v>
      </c>
      <c r="M293" s="18">
        <v>0</v>
      </c>
      <c r="N293" s="19">
        <v>3.5087719298245612</v>
      </c>
      <c r="O293" s="19">
        <v>2.6315789473684208</v>
      </c>
      <c r="P293" s="19">
        <v>0</v>
      </c>
      <c r="Q293" s="19">
        <v>0</v>
      </c>
      <c r="R293" s="19">
        <v>0</v>
      </c>
      <c r="S293" s="18">
        <f t="shared" si="85"/>
        <v>3</v>
      </c>
      <c r="T293" s="18">
        <f t="shared" si="86"/>
        <v>0</v>
      </c>
      <c r="U293" s="18">
        <f t="shared" si="87"/>
        <v>3.1914893617021276</v>
      </c>
      <c r="V293" s="18">
        <f t="shared" si="88"/>
        <v>0</v>
      </c>
      <c r="W293" s="18">
        <v>0</v>
      </c>
      <c r="X293" s="18">
        <v>0</v>
      </c>
      <c r="Y293" s="18">
        <v>0</v>
      </c>
      <c r="Z293" s="18">
        <v>0</v>
      </c>
      <c r="AA293" s="18">
        <v>1</v>
      </c>
      <c r="AB293" s="18">
        <v>0</v>
      </c>
      <c r="AC293" s="18">
        <v>0</v>
      </c>
      <c r="AD293" s="18">
        <v>0</v>
      </c>
      <c r="AE293" s="18">
        <v>0</v>
      </c>
      <c r="AF293" s="18">
        <v>0</v>
      </c>
      <c r="AG293" s="18">
        <v>0</v>
      </c>
      <c r="AH293" s="18">
        <v>0</v>
      </c>
      <c r="AI293" s="18">
        <v>0</v>
      </c>
      <c r="AJ293" s="18">
        <v>0</v>
      </c>
      <c r="AK293" s="18">
        <v>0</v>
      </c>
      <c r="AL293" s="18">
        <v>0</v>
      </c>
      <c r="AM293" s="19">
        <f t="shared" si="89"/>
        <v>0</v>
      </c>
      <c r="AN293" s="19">
        <f t="shared" si="101"/>
        <v>0</v>
      </c>
      <c r="AO293" s="19">
        <f t="shared" si="90"/>
        <v>0</v>
      </c>
      <c r="AP293" s="19">
        <f t="shared" si="91"/>
        <v>0</v>
      </c>
      <c r="AQ293" s="19">
        <f t="shared" si="92"/>
        <v>1.6949152542372881</v>
      </c>
      <c r="AR293" s="19">
        <f t="shared" si="93"/>
        <v>0</v>
      </c>
      <c r="AS293" s="19">
        <f t="shared" si="94"/>
        <v>0</v>
      </c>
      <c r="AT293" s="19">
        <f t="shared" si="95"/>
        <v>0</v>
      </c>
      <c r="AU293" s="19">
        <f t="shared" si="96"/>
        <v>0</v>
      </c>
      <c r="AV293" s="19">
        <f t="shared" si="97"/>
        <v>0</v>
      </c>
      <c r="AW293" s="19">
        <f t="shared" si="98"/>
        <v>0</v>
      </c>
      <c r="AX293" s="19">
        <f t="shared" si="102"/>
        <v>0</v>
      </c>
      <c r="AY293" s="19">
        <f t="shared" si="103"/>
        <v>0</v>
      </c>
      <c r="AZ293" s="19">
        <f t="shared" si="104"/>
        <v>0</v>
      </c>
      <c r="BA293" s="19">
        <f t="shared" si="99"/>
        <v>0</v>
      </c>
      <c r="BB293" s="19">
        <f t="shared" si="100"/>
        <v>0</v>
      </c>
    </row>
    <row r="294" spans="1:54" s="20" customFormat="1" x14ac:dyDescent="0.25">
      <c r="A294" s="18" t="s">
        <v>303</v>
      </c>
      <c r="B294" s="18" t="s">
        <v>430</v>
      </c>
      <c r="C294" s="18" t="s">
        <v>764</v>
      </c>
      <c r="D294" s="18" t="s">
        <v>762</v>
      </c>
      <c r="E294" s="18" t="str">
        <f t="shared" si="84"/>
        <v>Non-Synonymous</v>
      </c>
      <c r="F294" s="18" t="s">
        <v>431</v>
      </c>
      <c r="G294" s="18">
        <v>8</v>
      </c>
      <c r="H294" s="19">
        <v>5.1282051282051277</v>
      </c>
      <c r="I294" s="18">
        <v>0</v>
      </c>
      <c r="J294" s="18">
        <v>0</v>
      </c>
      <c r="K294" s="18">
        <v>0</v>
      </c>
      <c r="L294" s="18">
        <v>8</v>
      </c>
      <c r="M294" s="18">
        <v>0</v>
      </c>
      <c r="N294" s="19">
        <v>0</v>
      </c>
      <c r="O294" s="19">
        <v>0</v>
      </c>
      <c r="P294" s="19">
        <v>0</v>
      </c>
      <c r="Q294" s="19">
        <v>13.559322033898304</v>
      </c>
      <c r="R294" s="19">
        <v>0</v>
      </c>
      <c r="S294" s="18">
        <f t="shared" si="85"/>
        <v>0</v>
      </c>
      <c r="T294" s="18">
        <f t="shared" si="86"/>
        <v>8</v>
      </c>
      <c r="U294" s="18">
        <f t="shared" si="87"/>
        <v>0</v>
      </c>
      <c r="V294" s="18">
        <f t="shared" si="88"/>
        <v>13.333333333333334</v>
      </c>
      <c r="W294" s="18">
        <v>0</v>
      </c>
      <c r="X294" s="18">
        <v>3</v>
      </c>
      <c r="Y294" s="18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2</v>
      </c>
      <c r="AH294" s="18">
        <v>0</v>
      </c>
      <c r="AI294" s="18">
        <v>0</v>
      </c>
      <c r="AJ294" s="18">
        <v>0</v>
      </c>
      <c r="AK294" s="18">
        <v>0</v>
      </c>
      <c r="AL294" s="18">
        <v>0</v>
      </c>
      <c r="AM294" s="19">
        <f t="shared" si="89"/>
        <v>0</v>
      </c>
      <c r="AN294" s="19">
        <f t="shared" si="101"/>
        <v>100</v>
      </c>
      <c r="AO294" s="19">
        <f t="shared" si="90"/>
        <v>0</v>
      </c>
      <c r="AP294" s="19">
        <f t="shared" si="91"/>
        <v>0</v>
      </c>
      <c r="AQ294" s="19">
        <f t="shared" si="92"/>
        <v>0</v>
      </c>
      <c r="AR294" s="19">
        <f t="shared" si="93"/>
        <v>0</v>
      </c>
      <c r="AS294" s="19">
        <f t="shared" si="94"/>
        <v>0</v>
      </c>
      <c r="AT294" s="19">
        <f t="shared" si="95"/>
        <v>0</v>
      </c>
      <c r="AU294" s="19">
        <f t="shared" si="96"/>
        <v>0</v>
      </c>
      <c r="AV294" s="19">
        <f t="shared" si="97"/>
        <v>0</v>
      </c>
      <c r="AW294" s="19">
        <f t="shared" si="98"/>
        <v>40</v>
      </c>
      <c r="AX294" s="19">
        <f t="shared" si="102"/>
        <v>0</v>
      </c>
      <c r="AY294" s="19">
        <f t="shared" si="103"/>
        <v>0</v>
      </c>
      <c r="AZ294" s="19">
        <f t="shared" si="104"/>
        <v>0</v>
      </c>
      <c r="BA294" s="19">
        <f t="shared" si="99"/>
        <v>0</v>
      </c>
      <c r="BB294" s="19">
        <f t="shared" si="100"/>
        <v>0</v>
      </c>
    </row>
    <row r="295" spans="1:54" s="21" customFormat="1" x14ac:dyDescent="0.25">
      <c r="A295" s="18" t="s">
        <v>303</v>
      </c>
      <c r="B295" s="18" t="s">
        <v>432</v>
      </c>
      <c r="C295" s="18" t="s">
        <v>764</v>
      </c>
      <c r="D295" s="18" t="s">
        <v>762</v>
      </c>
      <c r="E295" s="18" t="str">
        <f t="shared" si="84"/>
        <v>Non-Synonymous</v>
      </c>
      <c r="F295" s="18" t="s">
        <v>433</v>
      </c>
      <c r="G295" s="18">
        <v>2</v>
      </c>
      <c r="H295" s="19">
        <v>1.2820512820512819</v>
      </c>
      <c r="I295" s="18">
        <v>0</v>
      </c>
      <c r="J295" s="18">
        <v>0</v>
      </c>
      <c r="K295" s="18">
        <v>0</v>
      </c>
      <c r="L295" s="18">
        <v>2</v>
      </c>
      <c r="M295" s="18">
        <v>0</v>
      </c>
      <c r="N295" s="19">
        <v>0</v>
      </c>
      <c r="O295" s="19">
        <v>0</v>
      </c>
      <c r="P295" s="19">
        <v>0</v>
      </c>
      <c r="Q295" s="19">
        <v>3.3898305084745761</v>
      </c>
      <c r="R295" s="19">
        <v>0</v>
      </c>
      <c r="S295" s="18">
        <f t="shared" si="85"/>
        <v>0</v>
      </c>
      <c r="T295" s="18">
        <f t="shared" si="86"/>
        <v>2</v>
      </c>
      <c r="U295" s="18">
        <f t="shared" si="87"/>
        <v>0</v>
      </c>
      <c r="V295" s="18">
        <f t="shared" si="88"/>
        <v>3.3333333333333335</v>
      </c>
      <c r="W295" s="18">
        <v>0</v>
      </c>
      <c r="X295" s="18">
        <v>0</v>
      </c>
      <c r="Y295" s="18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>
        <v>0</v>
      </c>
      <c r="AF295" s="18">
        <v>0</v>
      </c>
      <c r="AG295" s="18">
        <v>0</v>
      </c>
      <c r="AH295" s="18">
        <v>0</v>
      </c>
      <c r="AI295" s="18">
        <v>0</v>
      </c>
      <c r="AJ295" s="18">
        <v>0</v>
      </c>
      <c r="AK295" s="18">
        <v>0</v>
      </c>
      <c r="AL295" s="18">
        <v>0</v>
      </c>
      <c r="AM295" s="19">
        <f t="shared" si="89"/>
        <v>0</v>
      </c>
      <c r="AN295" s="19">
        <f t="shared" si="101"/>
        <v>0</v>
      </c>
      <c r="AO295" s="19">
        <f t="shared" si="90"/>
        <v>0</v>
      </c>
      <c r="AP295" s="19">
        <f t="shared" si="91"/>
        <v>0</v>
      </c>
      <c r="AQ295" s="19">
        <f t="shared" si="92"/>
        <v>0</v>
      </c>
      <c r="AR295" s="19">
        <f t="shared" si="93"/>
        <v>0</v>
      </c>
      <c r="AS295" s="19">
        <f t="shared" si="94"/>
        <v>0</v>
      </c>
      <c r="AT295" s="19">
        <f t="shared" si="95"/>
        <v>0</v>
      </c>
      <c r="AU295" s="19">
        <f t="shared" si="96"/>
        <v>0</v>
      </c>
      <c r="AV295" s="19">
        <f t="shared" si="97"/>
        <v>0</v>
      </c>
      <c r="AW295" s="19">
        <f t="shared" si="98"/>
        <v>0</v>
      </c>
      <c r="AX295" s="19">
        <f t="shared" si="102"/>
        <v>0</v>
      </c>
      <c r="AY295" s="19">
        <f t="shared" si="103"/>
        <v>0</v>
      </c>
      <c r="AZ295" s="19">
        <f t="shared" si="104"/>
        <v>0</v>
      </c>
      <c r="BA295" s="19">
        <f t="shared" si="99"/>
        <v>0</v>
      </c>
      <c r="BB295" s="19">
        <f t="shared" si="100"/>
        <v>0</v>
      </c>
    </row>
    <row r="296" spans="1:54" s="20" customFormat="1" x14ac:dyDescent="0.25">
      <c r="A296" s="18" t="s">
        <v>303</v>
      </c>
      <c r="B296" s="18" t="s">
        <v>440</v>
      </c>
      <c r="C296" s="18" t="s">
        <v>764</v>
      </c>
      <c r="D296" s="18" t="s">
        <v>762</v>
      </c>
      <c r="E296" s="18" t="str">
        <f t="shared" si="84"/>
        <v>Non-Synonymous</v>
      </c>
      <c r="F296" s="18" t="s">
        <v>441</v>
      </c>
      <c r="G296" s="18">
        <v>1</v>
      </c>
      <c r="H296" s="19">
        <v>0.64102564102564097</v>
      </c>
      <c r="I296" s="18">
        <v>1</v>
      </c>
      <c r="J296" s="18">
        <v>0</v>
      </c>
      <c r="K296" s="18">
        <v>0</v>
      </c>
      <c r="L296" s="18">
        <v>0</v>
      </c>
      <c r="M296" s="18">
        <v>0</v>
      </c>
      <c r="N296" s="19">
        <v>1.7543859649122806</v>
      </c>
      <c r="O296" s="19">
        <v>0</v>
      </c>
      <c r="P296" s="19">
        <v>0</v>
      </c>
      <c r="Q296" s="19">
        <v>0</v>
      </c>
      <c r="R296" s="19">
        <v>0</v>
      </c>
      <c r="S296" s="18">
        <f t="shared" si="85"/>
        <v>1</v>
      </c>
      <c r="T296" s="18">
        <f t="shared" si="86"/>
        <v>0</v>
      </c>
      <c r="U296" s="18">
        <f t="shared" si="87"/>
        <v>1.0638297872340425</v>
      </c>
      <c r="V296" s="18">
        <f t="shared" si="88"/>
        <v>0</v>
      </c>
      <c r="W296" s="18">
        <v>0</v>
      </c>
      <c r="X296" s="18">
        <v>0</v>
      </c>
      <c r="Y296" s="18">
        <v>0</v>
      </c>
      <c r="Z296" s="18">
        <v>0</v>
      </c>
      <c r="AA296" s="18">
        <v>8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18">
        <v>0</v>
      </c>
      <c r="AK296" s="18">
        <v>0</v>
      </c>
      <c r="AL296" s="18">
        <v>0</v>
      </c>
      <c r="AM296" s="19">
        <f t="shared" si="89"/>
        <v>0</v>
      </c>
      <c r="AN296" s="19">
        <f t="shared" si="101"/>
        <v>0</v>
      </c>
      <c r="AO296" s="19">
        <f t="shared" si="90"/>
        <v>0</v>
      </c>
      <c r="AP296" s="19">
        <f t="shared" si="91"/>
        <v>0</v>
      </c>
      <c r="AQ296" s="19">
        <f t="shared" si="92"/>
        <v>13.559322033898304</v>
      </c>
      <c r="AR296" s="19">
        <f t="shared" si="93"/>
        <v>0</v>
      </c>
      <c r="AS296" s="19">
        <f t="shared" si="94"/>
        <v>0</v>
      </c>
      <c r="AT296" s="19">
        <f t="shared" si="95"/>
        <v>0</v>
      </c>
      <c r="AU296" s="19">
        <f t="shared" si="96"/>
        <v>0</v>
      </c>
      <c r="AV296" s="19">
        <f t="shared" si="97"/>
        <v>0</v>
      </c>
      <c r="AW296" s="19">
        <f t="shared" si="98"/>
        <v>0</v>
      </c>
      <c r="AX296" s="19">
        <f t="shared" si="102"/>
        <v>0</v>
      </c>
      <c r="AY296" s="19">
        <f t="shared" si="103"/>
        <v>0</v>
      </c>
      <c r="AZ296" s="19">
        <f t="shared" si="104"/>
        <v>0</v>
      </c>
      <c r="BA296" s="19">
        <f t="shared" si="99"/>
        <v>0</v>
      </c>
      <c r="BB296" s="19">
        <f t="shared" si="100"/>
        <v>0</v>
      </c>
    </row>
    <row r="297" spans="1:54" s="21" customFormat="1" x14ac:dyDescent="0.25">
      <c r="A297" s="18" t="s">
        <v>303</v>
      </c>
      <c r="B297" s="18" t="s">
        <v>442</v>
      </c>
      <c r="C297" s="18" t="s">
        <v>764</v>
      </c>
      <c r="D297" s="18" t="s">
        <v>762</v>
      </c>
      <c r="E297" s="18" t="str">
        <f t="shared" si="84"/>
        <v>Non-Synonymous</v>
      </c>
      <c r="F297" s="18" t="s">
        <v>443</v>
      </c>
      <c r="G297" s="18">
        <v>2</v>
      </c>
      <c r="H297" s="19">
        <v>1.2820512820512819</v>
      </c>
      <c r="I297" s="18">
        <v>0</v>
      </c>
      <c r="J297" s="18">
        <v>0</v>
      </c>
      <c r="K297" s="18">
        <v>0</v>
      </c>
      <c r="L297" s="18">
        <v>2</v>
      </c>
      <c r="M297" s="18">
        <v>0</v>
      </c>
      <c r="N297" s="19">
        <v>0</v>
      </c>
      <c r="O297" s="19">
        <v>0</v>
      </c>
      <c r="P297" s="19">
        <v>0</v>
      </c>
      <c r="Q297" s="19">
        <v>3.3898305084745761</v>
      </c>
      <c r="R297" s="19">
        <v>0</v>
      </c>
      <c r="S297" s="18">
        <f t="shared" si="85"/>
        <v>0</v>
      </c>
      <c r="T297" s="18">
        <f t="shared" si="86"/>
        <v>2</v>
      </c>
      <c r="U297" s="18">
        <f t="shared" si="87"/>
        <v>0</v>
      </c>
      <c r="V297" s="18">
        <f t="shared" si="88"/>
        <v>3.3333333333333335</v>
      </c>
      <c r="W297" s="18">
        <v>0</v>
      </c>
      <c r="X297" s="18">
        <v>0</v>
      </c>
      <c r="Y297" s="18">
        <v>0</v>
      </c>
      <c r="Z297" s="18">
        <v>0</v>
      </c>
      <c r="AA297" s="18">
        <v>0</v>
      </c>
      <c r="AB297" s="18">
        <v>1</v>
      </c>
      <c r="AC297" s="18">
        <v>0</v>
      </c>
      <c r="AD297" s="18">
        <v>0</v>
      </c>
      <c r="AE297" s="18">
        <v>0</v>
      </c>
      <c r="AF297" s="18">
        <v>0</v>
      </c>
      <c r="AG297" s="18">
        <v>0</v>
      </c>
      <c r="AH297" s="18">
        <v>0</v>
      </c>
      <c r="AI297" s="18">
        <v>0</v>
      </c>
      <c r="AJ297" s="18">
        <v>0</v>
      </c>
      <c r="AK297" s="18">
        <v>0</v>
      </c>
      <c r="AL297" s="18">
        <v>0</v>
      </c>
      <c r="AM297" s="19">
        <f t="shared" si="89"/>
        <v>0</v>
      </c>
      <c r="AN297" s="19">
        <f t="shared" si="101"/>
        <v>0</v>
      </c>
      <c r="AO297" s="19">
        <f t="shared" si="90"/>
        <v>0</v>
      </c>
      <c r="AP297" s="19">
        <f t="shared" si="91"/>
        <v>0</v>
      </c>
      <c r="AQ297" s="19">
        <f t="shared" si="92"/>
        <v>0</v>
      </c>
      <c r="AR297" s="19">
        <f t="shared" si="93"/>
        <v>14.285714285714285</v>
      </c>
      <c r="AS297" s="19">
        <f t="shared" si="94"/>
        <v>0</v>
      </c>
      <c r="AT297" s="19">
        <f t="shared" si="95"/>
        <v>0</v>
      </c>
      <c r="AU297" s="19">
        <f t="shared" si="96"/>
        <v>0</v>
      </c>
      <c r="AV297" s="19">
        <f t="shared" si="97"/>
        <v>0</v>
      </c>
      <c r="AW297" s="19">
        <f t="shared" si="98"/>
        <v>0</v>
      </c>
      <c r="AX297" s="19">
        <f t="shared" si="102"/>
        <v>0</v>
      </c>
      <c r="AY297" s="19">
        <f t="shared" si="103"/>
        <v>0</v>
      </c>
      <c r="AZ297" s="19">
        <f t="shared" si="104"/>
        <v>0</v>
      </c>
      <c r="BA297" s="19">
        <f t="shared" si="99"/>
        <v>0</v>
      </c>
      <c r="BB297" s="19">
        <f t="shared" si="100"/>
        <v>0</v>
      </c>
    </row>
    <row r="298" spans="1:54" s="21" customFormat="1" x14ac:dyDescent="0.25">
      <c r="A298" s="18" t="s">
        <v>303</v>
      </c>
      <c r="B298" s="18" t="s">
        <v>447</v>
      </c>
      <c r="C298" s="18" t="s">
        <v>766</v>
      </c>
      <c r="D298" s="18" t="s">
        <v>763</v>
      </c>
      <c r="E298" s="18" t="str">
        <f t="shared" si="84"/>
        <v>Synonymous</v>
      </c>
      <c r="F298" s="18"/>
      <c r="G298" s="18">
        <v>3</v>
      </c>
      <c r="H298" s="19">
        <v>1.9230769230769231</v>
      </c>
      <c r="I298" s="18">
        <v>0</v>
      </c>
      <c r="J298" s="18">
        <v>0</v>
      </c>
      <c r="K298" s="18">
        <v>0</v>
      </c>
      <c r="L298" s="18">
        <v>3</v>
      </c>
      <c r="M298" s="18">
        <v>0</v>
      </c>
      <c r="N298" s="19">
        <v>0</v>
      </c>
      <c r="O298" s="19">
        <v>0</v>
      </c>
      <c r="P298" s="19">
        <v>0</v>
      </c>
      <c r="Q298" s="19">
        <v>5.0847457627118651</v>
      </c>
      <c r="R298" s="19">
        <v>0</v>
      </c>
      <c r="S298" s="18">
        <f t="shared" si="85"/>
        <v>0</v>
      </c>
      <c r="T298" s="18">
        <f t="shared" si="86"/>
        <v>3</v>
      </c>
      <c r="U298" s="18">
        <f t="shared" si="87"/>
        <v>0</v>
      </c>
      <c r="V298" s="18">
        <f t="shared" si="88"/>
        <v>5</v>
      </c>
      <c r="W298" s="18">
        <v>0</v>
      </c>
      <c r="X298" s="18">
        <v>0</v>
      </c>
      <c r="Y298" s="18">
        <v>0</v>
      </c>
      <c r="Z298" s="18">
        <v>0</v>
      </c>
      <c r="AA298" s="18">
        <v>1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  <c r="AJ298" s="18">
        <v>0</v>
      </c>
      <c r="AK298" s="18">
        <v>0</v>
      </c>
      <c r="AL298" s="18">
        <v>0</v>
      </c>
      <c r="AM298" s="19">
        <f t="shared" si="89"/>
        <v>0</v>
      </c>
      <c r="AN298" s="19">
        <f t="shared" si="101"/>
        <v>0</v>
      </c>
      <c r="AO298" s="19">
        <f t="shared" si="90"/>
        <v>0</v>
      </c>
      <c r="AP298" s="19">
        <f t="shared" si="91"/>
        <v>0</v>
      </c>
      <c r="AQ298" s="19">
        <f t="shared" si="92"/>
        <v>1.6949152542372881</v>
      </c>
      <c r="AR298" s="19">
        <f t="shared" si="93"/>
        <v>0</v>
      </c>
      <c r="AS298" s="19">
        <f t="shared" si="94"/>
        <v>0</v>
      </c>
      <c r="AT298" s="19">
        <f t="shared" si="95"/>
        <v>0</v>
      </c>
      <c r="AU298" s="19">
        <f t="shared" si="96"/>
        <v>0</v>
      </c>
      <c r="AV298" s="19">
        <f t="shared" si="97"/>
        <v>0</v>
      </c>
      <c r="AW298" s="19">
        <f t="shared" si="98"/>
        <v>0</v>
      </c>
      <c r="AX298" s="19">
        <f t="shared" si="102"/>
        <v>0</v>
      </c>
      <c r="AY298" s="19">
        <f t="shared" si="103"/>
        <v>0</v>
      </c>
      <c r="AZ298" s="19">
        <f t="shared" si="104"/>
        <v>0</v>
      </c>
      <c r="BA298" s="19">
        <f t="shared" si="99"/>
        <v>0</v>
      </c>
      <c r="BB298" s="19">
        <f t="shared" si="100"/>
        <v>0</v>
      </c>
    </row>
    <row r="299" spans="1:54" s="20" customFormat="1" x14ac:dyDescent="0.25">
      <c r="A299" s="18" t="s">
        <v>303</v>
      </c>
      <c r="B299" s="18" t="s">
        <v>452</v>
      </c>
      <c r="C299" s="18" t="s">
        <v>766</v>
      </c>
      <c r="D299" s="18" t="s">
        <v>763</v>
      </c>
      <c r="E299" s="18" t="str">
        <f t="shared" si="84"/>
        <v>Synonymous</v>
      </c>
      <c r="F299" s="18"/>
      <c r="G299" s="18">
        <v>1</v>
      </c>
      <c r="H299" s="19">
        <v>0.64102564102564097</v>
      </c>
      <c r="I299" s="18">
        <v>0</v>
      </c>
      <c r="J299" s="18">
        <v>1</v>
      </c>
      <c r="K299" s="18">
        <v>0</v>
      </c>
      <c r="L299" s="18">
        <v>0</v>
      </c>
      <c r="M299" s="18">
        <v>0</v>
      </c>
      <c r="N299" s="19">
        <v>0</v>
      </c>
      <c r="O299" s="19">
        <v>2.6315789473684208</v>
      </c>
      <c r="P299" s="19">
        <v>0</v>
      </c>
      <c r="Q299" s="19">
        <v>0</v>
      </c>
      <c r="R299" s="19">
        <v>0</v>
      </c>
      <c r="S299" s="18">
        <f t="shared" si="85"/>
        <v>1</v>
      </c>
      <c r="T299" s="18">
        <f t="shared" si="86"/>
        <v>0</v>
      </c>
      <c r="U299" s="18">
        <f t="shared" si="87"/>
        <v>1.0638297872340425</v>
      </c>
      <c r="V299" s="18">
        <f t="shared" si="88"/>
        <v>0</v>
      </c>
      <c r="W299" s="18">
        <v>0</v>
      </c>
      <c r="X299" s="18">
        <v>0</v>
      </c>
      <c r="Y299" s="18">
        <v>0</v>
      </c>
      <c r="Z299" s="18">
        <v>0</v>
      </c>
      <c r="AA299" s="18">
        <v>1</v>
      </c>
      <c r="AB299" s="18">
        <v>0</v>
      </c>
      <c r="AC299" s="18">
        <v>0</v>
      </c>
      <c r="AD299" s="18">
        <v>0</v>
      </c>
      <c r="AE299" s="18">
        <v>0</v>
      </c>
      <c r="AF299" s="18">
        <v>0</v>
      </c>
      <c r="AG299" s="18">
        <v>0</v>
      </c>
      <c r="AH299" s="18">
        <v>0</v>
      </c>
      <c r="AI299" s="18">
        <v>0</v>
      </c>
      <c r="AJ299" s="18">
        <v>0</v>
      </c>
      <c r="AK299" s="18">
        <v>0</v>
      </c>
      <c r="AL299" s="18">
        <v>0</v>
      </c>
      <c r="AM299" s="19">
        <f t="shared" si="89"/>
        <v>0</v>
      </c>
      <c r="AN299" s="19">
        <f t="shared" si="101"/>
        <v>0</v>
      </c>
      <c r="AO299" s="19">
        <f t="shared" si="90"/>
        <v>0</v>
      </c>
      <c r="AP299" s="19">
        <f t="shared" si="91"/>
        <v>0</v>
      </c>
      <c r="AQ299" s="19">
        <f t="shared" si="92"/>
        <v>1.6949152542372881</v>
      </c>
      <c r="AR299" s="19">
        <f t="shared" si="93"/>
        <v>0</v>
      </c>
      <c r="AS299" s="19">
        <f t="shared" si="94"/>
        <v>0</v>
      </c>
      <c r="AT299" s="19">
        <f t="shared" si="95"/>
        <v>0</v>
      </c>
      <c r="AU299" s="19">
        <f t="shared" si="96"/>
        <v>0</v>
      </c>
      <c r="AV299" s="19">
        <f t="shared" si="97"/>
        <v>0</v>
      </c>
      <c r="AW299" s="19">
        <f t="shared" si="98"/>
        <v>0</v>
      </c>
      <c r="AX299" s="19">
        <f t="shared" si="102"/>
        <v>0</v>
      </c>
      <c r="AY299" s="19">
        <f t="shared" si="103"/>
        <v>0</v>
      </c>
      <c r="AZ299" s="19">
        <f t="shared" si="104"/>
        <v>0</v>
      </c>
      <c r="BA299" s="19">
        <f t="shared" si="99"/>
        <v>0</v>
      </c>
      <c r="BB299" s="19">
        <f t="shared" si="100"/>
        <v>0</v>
      </c>
    </row>
    <row r="300" spans="1:54" s="21" customFormat="1" x14ac:dyDescent="0.25">
      <c r="A300" s="18" t="s">
        <v>303</v>
      </c>
      <c r="B300" s="18" t="s">
        <v>304</v>
      </c>
      <c r="C300" s="18" t="s">
        <v>765</v>
      </c>
      <c r="D300" s="18" t="s">
        <v>763</v>
      </c>
      <c r="E300" s="18" t="str">
        <f t="shared" si="84"/>
        <v>Non-Synonymous</v>
      </c>
      <c r="F300" s="18" t="s">
        <v>305</v>
      </c>
      <c r="G300" s="18">
        <v>1</v>
      </c>
      <c r="H300" s="19">
        <v>0.64102564102564097</v>
      </c>
      <c r="I300" s="18">
        <v>1</v>
      </c>
      <c r="J300" s="18">
        <v>0</v>
      </c>
      <c r="K300" s="18">
        <v>0</v>
      </c>
      <c r="L300" s="18">
        <v>0</v>
      </c>
      <c r="M300" s="18">
        <v>0</v>
      </c>
      <c r="N300" s="19">
        <v>1.7543859649122806</v>
      </c>
      <c r="O300" s="19">
        <v>0</v>
      </c>
      <c r="P300" s="19">
        <v>0</v>
      </c>
      <c r="Q300" s="19">
        <v>0</v>
      </c>
      <c r="R300" s="19">
        <v>0</v>
      </c>
      <c r="S300" s="18">
        <f t="shared" si="85"/>
        <v>1</v>
      </c>
      <c r="T300" s="18">
        <f t="shared" si="86"/>
        <v>0</v>
      </c>
      <c r="U300" s="18">
        <f t="shared" si="87"/>
        <v>1.0638297872340425</v>
      </c>
      <c r="V300" s="18">
        <f t="shared" si="88"/>
        <v>0</v>
      </c>
      <c r="W300" s="18">
        <v>0</v>
      </c>
      <c r="X300" s="18">
        <v>0</v>
      </c>
      <c r="Y300" s="18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  <c r="AJ300" s="18">
        <v>0</v>
      </c>
      <c r="AK300" s="18">
        <v>0</v>
      </c>
      <c r="AL300" s="18">
        <v>0</v>
      </c>
      <c r="AM300" s="19">
        <f t="shared" si="89"/>
        <v>0</v>
      </c>
      <c r="AN300" s="19">
        <f t="shared" si="101"/>
        <v>0</v>
      </c>
      <c r="AO300" s="19">
        <f t="shared" si="90"/>
        <v>0</v>
      </c>
      <c r="AP300" s="19">
        <f t="shared" si="91"/>
        <v>0</v>
      </c>
      <c r="AQ300" s="19">
        <f t="shared" si="92"/>
        <v>0</v>
      </c>
      <c r="AR300" s="19">
        <f t="shared" si="93"/>
        <v>0</v>
      </c>
      <c r="AS300" s="19">
        <f t="shared" si="94"/>
        <v>0</v>
      </c>
      <c r="AT300" s="19">
        <f t="shared" si="95"/>
        <v>0</v>
      </c>
      <c r="AU300" s="19">
        <f t="shared" si="96"/>
        <v>0</v>
      </c>
      <c r="AV300" s="19">
        <f t="shared" si="97"/>
        <v>0</v>
      </c>
      <c r="AW300" s="19">
        <f t="shared" si="98"/>
        <v>0</v>
      </c>
      <c r="AX300" s="19">
        <f t="shared" si="102"/>
        <v>0</v>
      </c>
      <c r="AY300" s="19">
        <f t="shared" si="103"/>
        <v>0</v>
      </c>
      <c r="AZ300" s="19">
        <f t="shared" si="104"/>
        <v>0</v>
      </c>
      <c r="BA300" s="19">
        <f t="shared" si="99"/>
        <v>0</v>
      </c>
      <c r="BB300" s="19">
        <f t="shared" si="100"/>
        <v>0</v>
      </c>
    </row>
    <row r="301" spans="1:54" s="21" customFormat="1" x14ac:dyDescent="0.25">
      <c r="A301" s="18" t="s">
        <v>303</v>
      </c>
      <c r="B301" s="18" t="s">
        <v>308</v>
      </c>
      <c r="C301" s="18" t="s">
        <v>765</v>
      </c>
      <c r="D301" s="18" t="s">
        <v>763</v>
      </c>
      <c r="E301" s="18" t="str">
        <f t="shared" si="84"/>
        <v>Non-Synonymous</v>
      </c>
      <c r="F301" s="18" t="s">
        <v>309</v>
      </c>
      <c r="G301" s="18">
        <v>1</v>
      </c>
      <c r="H301" s="19">
        <v>0.64102564102564097</v>
      </c>
      <c r="I301" s="18">
        <v>1</v>
      </c>
      <c r="J301" s="18">
        <v>0</v>
      </c>
      <c r="K301" s="18">
        <v>0</v>
      </c>
      <c r="L301" s="18">
        <v>0</v>
      </c>
      <c r="M301" s="18">
        <v>0</v>
      </c>
      <c r="N301" s="19">
        <v>1.7543859649122806</v>
      </c>
      <c r="O301" s="19">
        <v>0</v>
      </c>
      <c r="P301" s="19">
        <v>0</v>
      </c>
      <c r="Q301" s="19">
        <v>0</v>
      </c>
      <c r="R301" s="19">
        <v>0</v>
      </c>
      <c r="S301" s="18">
        <f t="shared" si="85"/>
        <v>1</v>
      </c>
      <c r="T301" s="18">
        <f t="shared" si="86"/>
        <v>0</v>
      </c>
      <c r="U301" s="18">
        <f t="shared" si="87"/>
        <v>1.0638297872340425</v>
      </c>
      <c r="V301" s="18">
        <f t="shared" si="88"/>
        <v>0</v>
      </c>
      <c r="W301" s="18">
        <v>1</v>
      </c>
      <c r="X301" s="18">
        <v>0</v>
      </c>
      <c r="Y301" s="18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8">
        <v>0</v>
      </c>
      <c r="AJ301" s="18">
        <v>0</v>
      </c>
      <c r="AK301" s="18">
        <v>0</v>
      </c>
      <c r="AL301" s="18">
        <v>0</v>
      </c>
      <c r="AM301" s="19">
        <f t="shared" si="89"/>
        <v>2.2222222222222223</v>
      </c>
      <c r="AN301" s="19">
        <f t="shared" si="101"/>
        <v>0</v>
      </c>
      <c r="AO301" s="19">
        <f t="shared" si="90"/>
        <v>0</v>
      </c>
      <c r="AP301" s="19">
        <f t="shared" si="91"/>
        <v>0</v>
      </c>
      <c r="AQ301" s="19">
        <f t="shared" si="92"/>
        <v>0</v>
      </c>
      <c r="AR301" s="19">
        <f t="shared" si="93"/>
        <v>0</v>
      </c>
      <c r="AS301" s="19">
        <f t="shared" si="94"/>
        <v>0</v>
      </c>
      <c r="AT301" s="19">
        <f t="shared" si="95"/>
        <v>0</v>
      </c>
      <c r="AU301" s="19">
        <f t="shared" si="96"/>
        <v>0</v>
      </c>
      <c r="AV301" s="19">
        <f t="shared" si="97"/>
        <v>0</v>
      </c>
      <c r="AW301" s="19">
        <f t="shared" si="98"/>
        <v>0</v>
      </c>
      <c r="AX301" s="19">
        <f t="shared" si="102"/>
        <v>0</v>
      </c>
      <c r="AY301" s="19">
        <f t="shared" si="103"/>
        <v>0</v>
      </c>
      <c r="AZ301" s="19">
        <f t="shared" si="104"/>
        <v>0</v>
      </c>
      <c r="BA301" s="19">
        <f t="shared" si="99"/>
        <v>0</v>
      </c>
      <c r="BB301" s="19">
        <f t="shared" si="100"/>
        <v>0</v>
      </c>
    </row>
    <row r="302" spans="1:54" s="21" customFormat="1" x14ac:dyDescent="0.25">
      <c r="A302" s="18" t="s">
        <v>303</v>
      </c>
      <c r="B302" s="18" t="s">
        <v>313</v>
      </c>
      <c r="C302" s="18" t="s">
        <v>765</v>
      </c>
      <c r="D302" s="18" t="s">
        <v>763</v>
      </c>
      <c r="E302" s="18" t="str">
        <f t="shared" si="84"/>
        <v>Synonymous</v>
      </c>
      <c r="F302" s="18"/>
      <c r="G302" s="18">
        <v>2</v>
      </c>
      <c r="H302" s="19">
        <v>1.2820512820512819</v>
      </c>
      <c r="I302" s="18">
        <v>2</v>
      </c>
      <c r="J302" s="18">
        <v>0</v>
      </c>
      <c r="K302" s="18">
        <v>0</v>
      </c>
      <c r="L302" s="18">
        <v>0</v>
      </c>
      <c r="M302" s="18">
        <v>0</v>
      </c>
      <c r="N302" s="19">
        <v>3.5087719298245612</v>
      </c>
      <c r="O302" s="19">
        <v>0</v>
      </c>
      <c r="P302" s="19">
        <v>0</v>
      </c>
      <c r="Q302" s="19">
        <v>0</v>
      </c>
      <c r="R302" s="19">
        <v>0</v>
      </c>
      <c r="S302" s="18">
        <f t="shared" si="85"/>
        <v>2</v>
      </c>
      <c r="T302" s="18">
        <f t="shared" si="86"/>
        <v>0</v>
      </c>
      <c r="U302" s="18">
        <f t="shared" si="87"/>
        <v>2.1276595744680851</v>
      </c>
      <c r="V302" s="18">
        <f t="shared" si="88"/>
        <v>0</v>
      </c>
      <c r="W302" s="18">
        <v>0</v>
      </c>
      <c r="X302" s="18">
        <v>0</v>
      </c>
      <c r="Y302" s="18">
        <v>0</v>
      </c>
      <c r="Z302" s="18">
        <v>0</v>
      </c>
      <c r="AA302" s="18">
        <v>7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18">
        <v>0</v>
      </c>
      <c r="AK302" s="18">
        <v>0</v>
      </c>
      <c r="AL302" s="18">
        <v>0</v>
      </c>
      <c r="AM302" s="19">
        <f t="shared" si="89"/>
        <v>0</v>
      </c>
      <c r="AN302" s="19">
        <f t="shared" si="101"/>
        <v>0</v>
      </c>
      <c r="AO302" s="19">
        <f t="shared" si="90"/>
        <v>0</v>
      </c>
      <c r="AP302" s="19">
        <f t="shared" si="91"/>
        <v>0</v>
      </c>
      <c r="AQ302" s="19">
        <f t="shared" si="92"/>
        <v>11.864406779661017</v>
      </c>
      <c r="AR302" s="19">
        <f t="shared" si="93"/>
        <v>0</v>
      </c>
      <c r="AS302" s="19">
        <f t="shared" si="94"/>
        <v>0</v>
      </c>
      <c r="AT302" s="19">
        <f t="shared" si="95"/>
        <v>0</v>
      </c>
      <c r="AU302" s="19">
        <f t="shared" si="96"/>
        <v>0</v>
      </c>
      <c r="AV302" s="19">
        <f t="shared" si="97"/>
        <v>0</v>
      </c>
      <c r="AW302" s="19">
        <f t="shared" si="98"/>
        <v>0</v>
      </c>
      <c r="AX302" s="19">
        <f t="shared" si="102"/>
        <v>0</v>
      </c>
      <c r="AY302" s="19">
        <f t="shared" si="103"/>
        <v>0</v>
      </c>
      <c r="AZ302" s="19">
        <f t="shared" si="104"/>
        <v>0</v>
      </c>
      <c r="BA302" s="19">
        <f t="shared" si="99"/>
        <v>0</v>
      </c>
      <c r="BB302" s="19">
        <f t="shared" si="100"/>
        <v>0</v>
      </c>
    </row>
    <row r="303" spans="1:54" s="21" customFormat="1" x14ac:dyDescent="0.25">
      <c r="A303" s="18" t="s">
        <v>303</v>
      </c>
      <c r="B303" s="18" t="s">
        <v>324</v>
      </c>
      <c r="C303" s="18" t="s">
        <v>773</v>
      </c>
      <c r="D303" s="18" t="s">
        <v>762</v>
      </c>
      <c r="E303" s="18" t="str">
        <f t="shared" si="84"/>
        <v>Non-Synonymous</v>
      </c>
      <c r="F303" s="18" t="s">
        <v>325</v>
      </c>
      <c r="G303" s="18">
        <v>7</v>
      </c>
      <c r="H303" s="19">
        <v>4.4871794871794872</v>
      </c>
      <c r="I303" s="18">
        <v>0</v>
      </c>
      <c r="J303" s="18">
        <v>0</v>
      </c>
      <c r="K303" s="18">
        <v>0</v>
      </c>
      <c r="L303" s="18">
        <v>7</v>
      </c>
      <c r="M303" s="18">
        <v>0</v>
      </c>
      <c r="N303" s="19">
        <v>0</v>
      </c>
      <c r="O303" s="19">
        <v>0</v>
      </c>
      <c r="P303" s="19">
        <v>0</v>
      </c>
      <c r="Q303" s="19">
        <v>11.864406779661017</v>
      </c>
      <c r="R303" s="19">
        <v>0</v>
      </c>
      <c r="S303" s="18">
        <f t="shared" si="85"/>
        <v>0</v>
      </c>
      <c r="T303" s="18">
        <f t="shared" si="86"/>
        <v>7</v>
      </c>
      <c r="U303" s="18">
        <f t="shared" si="87"/>
        <v>0</v>
      </c>
      <c r="V303" s="18">
        <f t="shared" si="88"/>
        <v>11.666666666666666</v>
      </c>
      <c r="W303" s="18">
        <v>0</v>
      </c>
      <c r="X303" s="18">
        <v>0</v>
      </c>
      <c r="Y303" s="18">
        <v>0</v>
      </c>
      <c r="Z303" s="18">
        <v>0</v>
      </c>
      <c r="AA303" s="18">
        <v>0</v>
      </c>
      <c r="AB303" s="18">
        <v>1</v>
      </c>
      <c r="AC303" s="18">
        <v>0</v>
      </c>
      <c r="AD303" s="18">
        <v>0</v>
      </c>
      <c r="AE303" s="18">
        <v>0</v>
      </c>
      <c r="AF303" s="18">
        <v>0</v>
      </c>
      <c r="AG303" s="18">
        <v>0</v>
      </c>
      <c r="AH303" s="18">
        <v>0</v>
      </c>
      <c r="AI303" s="18">
        <v>0</v>
      </c>
      <c r="AJ303" s="18">
        <v>0</v>
      </c>
      <c r="AK303" s="18">
        <v>0</v>
      </c>
      <c r="AL303" s="18">
        <v>0</v>
      </c>
      <c r="AM303" s="19">
        <f t="shared" si="89"/>
        <v>0</v>
      </c>
      <c r="AN303" s="19">
        <f t="shared" si="101"/>
        <v>0</v>
      </c>
      <c r="AO303" s="19">
        <f t="shared" si="90"/>
        <v>0</v>
      </c>
      <c r="AP303" s="19">
        <f t="shared" si="91"/>
        <v>0</v>
      </c>
      <c r="AQ303" s="19">
        <f t="shared" si="92"/>
        <v>0</v>
      </c>
      <c r="AR303" s="19">
        <f t="shared" si="93"/>
        <v>14.285714285714285</v>
      </c>
      <c r="AS303" s="19">
        <f t="shared" si="94"/>
        <v>0</v>
      </c>
      <c r="AT303" s="19">
        <f t="shared" si="95"/>
        <v>0</v>
      </c>
      <c r="AU303" s="19">
        <f t="shared" si="96"/>
        <v>0</v>
      </c>
      <c r="AV303" s="19">
        <f t="shared" si="97"/>
        <v>0</v>
      </c>
      <c r="AW303" s="19">
        <f t="shared" si="98"/>
        <v>0</v>
      </c>
      <c r="AX303" s="19">
        <f t="shared" si="102"/>
        <v>0</v>
      </c>
      <c r="AY303" s="19">
        <f t="shared" si="103"/>
        <v>0</v>
      </c>
      <c r="AZ303" s="19">
        <f t="shared" si="104"/>
        <v>0</v>
      </c>
      <c r="BA303" s="19">
        <f t="shared" si="99"/>
        <v>0</v>
      </c>
      <c r="BB303" s="19">
        <f t="shared" si="100"/>
        <v>0</v>
      </c>
    </row>
    <row r="304" spans="1:54" s="20" customFormat="1" x14ac:dyDescent="0.25">
      <c r="A304" s="18" t="s">
        <v>303</v>
      </c>
      <c r="B304" s="18" t="s">
        <v>329</v>
      </c>
      <c r="C304" s="18" t="s">
        <v>765</v>
      </c>
      <c r="D304" s="18" t="s">
        <v>763</v>
      </c>
      <c r="E304" s="18" t="str">
        <f t="shared" si="84"/>
        <v>Non-Synonymous</v>
      </c>
      <c r="F304" s="18" t="s">
        <v>330</v>
      </c>
      <c r="G304" s="18">
        <v>1</v>
      </c>
      <c r="H304" s="19">
        <v>0.64102564102564097</v>
      </c>
      <c r="I304" s="18">
        <v>1</v>
      </c>
      <c r="J304" s="18">
        <v>0</v>
      </c>
      <c r="K304" s="18">
        <v>0</v>
      </c>
      <c r="L304" s="18">
        <v>0</v>
      </c>
      <c r="M304" s="18">
        <v>0</v>
      </c>
      <c r="N304" s="19">
        <v>1.7543859649122806</v>
      </c>
      <c r="O304" s="19">
        <v>0</v>
      </c>
      <c r="P304" s="19">
        <v>0</v>
      </c>
      <c r="Q304" s="19">
        <v>0</v>
      </c>
      <c r="R304" s="19">
        <v>0</v>
      </c>
      <c r="S304" s="18">
        <f t="shared" si="85"/>
        <v>1</v>
      </c>
      <c r="T304" s="18">
        <f t="shared" si="86"/>
        <v>0</v>
      </c>
      <c r="U304" s="18">
        <f t="shared" si="87"/>
        <v>1.0638297872340425</v>
      </c>
      <c r="V304" s="18">
        <f t="shared" si="88"/>
        <v>0</v>
      </c>
      <c r="W304" s="18">
        <v>0</v>
      </c>
      <c r="X304" s="18">
        <v>0</v>
      </c>
      <c r="Y304" s="18">
        <v>0</v>
      </c>
      <c r="Z304" s="18">
        <v>0</v>
      </c>
      <c r="AA304" s="18">
        <v>3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18">
        <v>0</v>
      </c>
      <c r="AK304" s="18">
        <v>0</v>
      </c>
      <c r="AL304" s="18">
        <v>0</v>
      </c>
      <c r="AM304" s="19">
        <f t="shared" si="89"/>
        <v>0</v>
      </c>
      <c r="AN304" s="19">
        <f t="shared" si="101"/>
        <v>0</v>
      </c>
      <c r="AO304" s="19">
        <f t="shared" si="90"/>
        <v>0</v>
      </c>
      <c r="AP304" s="19">
        <f t="shared" si="91"/>
        <v>0</v>
      </c>
      <c r="AQ304" s="19">
        <f t="shared" si="92"/>
        <v>5.0847457627118651</v>
      </c>
      <c r="AR304" s="19">
        <f t="shared" si="93"/>
        <v>0</v>
      </c>
      <c r="AS304" s="19">
        <f t="shared" si="94"/>
        <v>0</v>
      </c>
      <c r="AT304" s="19">
        <f t="shared" si="95"/>
        <v>0</v>
      </c>
      <c r="AU304" s="19">
        <f t="shared" si="96"/>
        <v>0</v>
      </c>
      <c r="AV304" s="19">
        <f t="shared" si="97"/>
        <v>0</v>
      </c>
      <c r="AW304" s="19">
        <f t="shared" si="98"/>
        <v>0</v>
      </c>
      <c r="AX304" s="19">
        <f t="shared" si="102"/>
        <v>0</v>
      </c>
      <c r="AY304" s="19">
        <f t="shared" si="103"/>
        <v>0</v>
      </c>
      <c r="AZ304" s="19">
        <f t="shared" si="104"/>
        <v>0</v>
      </c>
      <c r="BA304" s="19">
        <f t="shared" si="99"/>
        <v>0</v>
      </c>
      <c r="BB304" s="19">
        <f t="shared" si="100"/>
        <v>0</v>
      </c>
    </row>
    <row r="305" spans="1:54" s="21" customFormat="1" x14ac:dyDescent="0.25">
      <c r="A305" s="18" t="s">
        <v>303</v>
      </c>
      <c r="B305" s="18" t="s">
        <v>336</v>
      </c>
      <c r="C305" s="18" t="s">
        <v>765</v>
      </c>
      <c r="D305" s="18" t="s">
        <v>763</v>
      </c>
      <c r="E305" s="18" t="str">
        <f t="shared" si="84"/>
        <v>Non-Synonymous</v>
      </c>
      <c r="F305" s="18" t="s">
        <v>337</v>
      </c>
      <c r="G305" s="18">
        <v>1</v>
      </c>
      <c r="H305" s="19">
        <v>0.64102564102564097</v>
      </c>
      <c r="I305" s="18">
        <v>0</v>
      </c>
      <c r="J305" s="18">
        <v>1</v>
      </c>
      <c r="K305" s="18">
        <v>0</v>
      </c>
      <c r="L305" s="18">
        <v>0</v>
      </c>
      <c r="M305" s="18">
        <v>0</v>
      </c>
      <c r="N305" s="19">
        <v>0</v>
      </c>
      <c r="O305" s="19">
        <v>2.6315789473684208</v>
      </c>
      <c r="P305" s="19">
        <v>0</v>
      </c>
      <c r="Q305" s="19">
        <v>0</v>
      </c>
      <c r="R305" s="19">
        <v>0</v>
      </c>
      <c r="S305" s="18">
        <f t="shared" si="85"/>
        <v>1</v>
      </c>
      <c r="T305" s="18">
        <f t="shared" si="86"/>
        <v>0</v>
      </c>
      <c r="U305" s="18">
        <f t="shared" si="87"/>
        <v>1.0638297872340425</v>
      </c>
      <c r="V305" s="18">
        <f t="shared" si="88"/>
        <v>0</v>
      </c>
      <c r="W305" s="18">
        <v>1</v>
      </c>
      <c r="X305" s="18">
        <v>0</v>
      </c>
      <c r="Y305" s="18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8">
        <v>0</v>
      </c>
      <c r="AG305" s="18">
        <v>0</v>
      </c>
      <c r="AH305" s="18">
        <v>0</v>
      </c>
      <c r="AI305" s="18">
        <v>0</v>
      </c>
      <c r="AJ305" s="18">
        <v>0</v>
      </c>
      <c r="AK305" s="18">
        <v>0</v>
      </c>
      <c r="AL305" s="18">
        <v>0</v>
      </c>
      <c r="AM305" s="19">
        <f t="shared" si="89"/>
        <v>2.2222222222222223</v>
      </c>
      <c r="AN305" s="19">
        <f t="shared" si="101"/>
        <v>0</v>
      </c>
      <c r="AO305" s="19">
        <f t="shared" si="90"/>
        <v>0</v>
      </c>
      <c r="AP305" s="19">
        <f t="shared" si="91"/>
        <v>0</v>
      </c>
      <c r="AQ305" s="19">
        <f t="shared" si="92"/>
        <v>0</v>
      </c>
      <c r="AR305" s="19">
        <f t="shared" si="93"/>
        <v>0</v>
      </c>
      <c r="AS305" s="19">
        <f t="shared" si="94"/>
        <v>0</v>
      </c>
      <c r="AT305" s="19">
        <f t="shared" si="95"/>
        <v>0</v>
      </c>
      <c r="AU305" s="19">
        <f t="shared" si="96"/>
        <v>0</v>
      </c>
      <c r="AV305" s="19">
        <f t="shared" si="97"/>
        <v>0</v>
      </c>
      <c r="AW305" s="19">
        <f t="shared" si="98"/>
        <v>0</v>
      </c>
      <c r="AX305" s="19">
        <f t="shared" si="102"/>
        <v>0</v>
      </c>
      <c r="AY305" s="19">
        <f t="shared" si="103"/>
        <v>0</v>
      </c>
      <c r="AZ305" s="19">
        <f t="shared" si="104"/>
        <v>0</v>
      </c>
      <c r="BA305" s="19">
        <f t="shared" si="99"/>
        <v>0</v>
      </c>
      <c r="BB305" s="19">
        <f t="shared" si="100"/>
        <v>0</v>
      </c>
    </row>
    <row r="306" spans="1:54" s="21" customFormat="1" x14ac:dyDescent="0.25">
      <c r="A306" s="18" t="s">
        <v>303</v>
      </c>
      <c r="B306" s="18" t="s">
        <v>340</v>
      </c>
      <c r="C306" s="18" t="s">
        <v>773</v>
      </c>
      <c r="D306" s="18" t="s">
        <v>762</v>
      </c>
      <c r="E306" s="18" t="str">
        <f t="shared" si="84"/>
        <v>Non-Synonymous</v>
      </c>
      <c r="F306" s="18" t="s">
        <v>341</v>
      </c>
      <c r="G306" s="18">
        <v>59</v>
      </c>
      <c r="H306" s="19">
        <v>37.820512820512818</v>
      </c>
      <c r="I306" s="18">
        <v>0</v>
      </c>
      <c r="J306" s="18">
        <v>0</v>
      </c>
      <c r="K306" s="18">
        <v>0</v>
      </c>
      <c r="L306" s="18">
        <v>59</v>
      </c>
      <c r="M306" s="18">
        <v>0</v>
      </c>
      <c r="N306" s="19">
        <v>0</v>
      </c>
      <c r="O306" s="19">
        <v>0</v>
      </c>
      <c r="P306" s="19">
        <v>0</v>
      </c>
      <c r="Q306" s="19">
        <v>100</v>
      </c>
      <c r="R306" s="19">
        <v>0</v>
      </c>
      <c r="S306" s="18">
        <f t="shared" si="85"/>
        <v>0</v>
      </c>
      <c r="T306" s="18">
        <f t="shared" si="86"/>
        <v>59</v>
      </c>
      <c r="U306" s="18">
        <f t="shared" si="87"/>
        <v>0</v>
      </c>
      <c r="V306" s="18">
        <f t="shared" si="88"/>
        <v>98.333333333333329</v>
      </c>
      <c r="W306" s="18">
        <v>0</v>
      </c>
      <c r="X306" s="18">
        <v>0</v>
      </c>
      <c r="Y306" s="18">
        <v>0</v>
      </c>
      <c r="Z306" s="18">
        <v>0</v>
      </c>
      <c r="AA306" s="18">
        <v>2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0</v>
      </c>
      <c r="AJ306" s="18">
        <v>0</v>
      </c>
      <c r="AK306" s="18">
        <v>0</v>
      </c>
      <c r="AL306" s="18">
        <v>0</v>
      </c>
      <c r="AM306" s="19">
        <f t="shared" si="89"/>
        <v>0</v>
      </c>
      <c r="AN306" s="19">
        <f t="shared" si="101"/>
        <v>0</v>
      </c>
      <c r="AO306" s="19">
        <f t="shared" si="90"/>
        <v>0</v>
      </c>
      <c r="AP306" s="19">
        <f t="shared" si="91"/>
        <v>0</v>
      </c>
      <c r="AQ306" s="19">
        <f t="shared" si="92"/>
        <v>3.3898305084745761</v>
      </c>
      <c r="AR306" s="19">
        <f t="shared" si="93"/>
        <v>0</v>
      </c>
      <c r="AS306" s="19">
        <f t="shared" si="94"/>
        <v>0</v>
      </c>
      <c r="AT306" s="19">
        <f t="shared" si="95"/>
        <v>0</v>
      </c>
      <c r="AU306" s="19">
        <f t="shared" si="96"/>
        <v>0</v>
      </c>
      <c r="AV306" s="19">
        <f t="shared" si="97"/>
        <v>0</v>
      </c>
      <c r="AW306" s="19">
        <f t="shared" si="98"/>
        <v>0</v>
      </c>
      <c r="AX306" s="19">
        <f t="shared" si="102"/>
        <v>0</v>
      </c>
      <c r="AY306" s="19">
        <f t="shared" si="103"/>
        <v>0</v>
      </c>
      <c r="AZ306" s="19">
        <f t="shared" si="104"/>
        <v>0</v>
      </c>
      <c r="BA306" s="19">
        <f t="shared" si="99"/>
        <v>0</v>
      </c>
      <c r="BB306" s="19">
        <f t="shared" si="100"/>
        <v>0</v>
      </c>
    </row>
    <row r="307" spans="1:54" s="21" customFormat="1" x14ac:dyDescent="0.25">
      <c r="A307" s="18" t="s">
        <v>303</v>
      </c>
      <c r="B307" s="18" t="s">
        <v>347</v>
      </c>
      <c r="C307" s="18" t="s">
        <v>765</v>
      </c>
      <c r="D307" s="18" t="s">
        <v>763</v>
      </c>
      <c r="E307" s="18" t="str">
        <f t="shared" si="84"/>
        <v>Non-Synonymous</v>
      </c>
      <c r="F307" s="18" t="s">
        <v>348</v>
      </c>
      <c r="G307" s="18">
        <v>2</v>
      </c>
      <c r="H307" s="19">
        <v>1.2820512820512819</v>
      </c>
      <c r="I307" s="18">
        <v>2</v>
      </c>
      <c r="J307" s="18">
        <v>0</v>
      </c>
      <c r="K307" s="18">
        <v>0</v>
      </c>
      <c r="L307" s="18">
        <v>0</v>
      </c>
      <c r="M307" s="18">
        <v>0</v>
      </c>
      <c r="N307" s="19">
        <v>3.5087719298245612</v>
      </c>
      <c r="O307" s="19">
        <v>0</v>
      </c>
      <c r="P307" s="19">
        <v>0</v>
      </c>
      <c r="Q307" s="19">
        <v>0</v>
      </c>
      <c r="R307" s="19">
        <v>0</v>
      </c>
      <c r="S307" s="18">
        <f t="shared" si="85"/>
        <v>2</v>
      </c>
      <c r="T307" s="18">
        <f t="shared" si="86"/>
        <v>0</v>
      </c>
      <c r="U307" s="18">
        <f t="shared" si="87"/>
        <v>2.1276595744680851</v>
      </c>
      <c r="V307" s="18">
        <f t="shared" si="88"/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1</v>
      </c>
      <c r="AI307" s="18">
        <v>0</v>
      </c>
      <c r="AJ307" s="18">
        <v>0</v>
      </c>
      <c r="AK307" s="18">
        <v>0</v>
      </c>
      <c r="AL307" s="18">
        <v>0</v>
      </c>
      <c r="AM307" s="19">
        <f t="shared" si="89"/>
        <v>0</v>
      </c>
      <c r="AN307" s="19">
        <f t="shared" si="101"/>
        <v>0</v>
      </c>
      <c r="AO307" s="19">
        <f t="shared" si="90"/>
        <v>0</v>
      </c>
      <c r="AP307" s="19">
        <f t="shared" si="91"/>
        <v>0</v>
      </c>
      <c r="AQ307" s="19">
        <f t="shared" si="92"/>
        <v>0</v>
      </c>
      <c r="AR307" s="19">
        <f t="shared" si="93"/>
        <v>0</v>
      </c>
      <c r="AS307" s="19">
        <f t="shared" si="94"/>
        <v>0</v>
      </c>
      <c r="AT307" s="19">
        <f t="shared" si="95"/>
        <v>0</v>
      </c>
      <c r="AU307" s="19">
        <f t="shared" si="96"/>
        <v>0</v>
      </c>
      <c r="AV307" s="19">
        <f t="shared" si="97"/>
        <v>0</v>
      </c>
      <c r="AW307" s="19">
        <f t="shared" si="98"/>
        <v>0</v>
      </c>
      <c r="AX307" s="19">
        <f t="shared" si="102"/>
        <v>100</v>
      </c>
      <c r="AY307" s="19">
        <f t="shared" si="103"/>
        <v>0</v>
      </c>
      <c r="AZ307" s="19">
        <f t="shared" si="104"/>
        <v>0</v>
      </c>
      <c r="BA307" s="19">
        <f t="shared" si="99"/>
        <v>0</v>
      </c>
      <c r="BB307" s="19">
        <f t="shared" si="100"/>
        <v>0</v>
      </c>
    </row>
    <row r="308" spans="1:54" s="21" customFormat="1" x14ac:dyDescent="0.25">
      <c r="A308" s="18" t="s">
        <v>303</v>
      </c>
      <c r="B308" s="18" t="s">
        <v>349</v>
      </c>
      <c r="C308" s="18" t="s">
        <v>765</v>
      </c>
      <c r="D308" s="18" t="s">
        <v>763</v>
      </c>
      <c r="E308" s="18" t="str">
        <f t="shared" si="84"/>
        <v>Synonymous</v>
      </c>
      <c r="F308" s="18"/>
      <c r="G308" s="18">
        <v>1</v>
      </c>
      <c r="H308" s="19">
        <v>0.64102564102564097</v>
      </c>
      <c r="I308" s="18">
        <v>0</v>
      </c>
      <c r="J308" s="18">
        <v>0</v>
      </c>
      <c r="K308" s="18">
        <v>0</v>
      </c>
      <c r="L308" s="18">
        <v>1</v>
      </c>
      <c r="M308" s="18">
        <v>0</v>
      </c>
      <c r="N308" s="19">
        <v>0</v>
      </c>
      <c r="O308" s="19">
        <v>0</v>
      </c>
      <c r="P308" s="19">
        <v>0</v>
      </c>
      <c r="Q308" s="19">
        <v>1.6949152542372881</v>
      </c>
      <c r="R308" s="19">
        <v>0</v>
      </c>
      <c r="S308" s="18">
        <f t="shared" si="85"/>
        <v>0</v>
      </c>
      <c r="T308" s="18">
        <f t="shared" si="86"/>
        <v>1</v>
      </c>
      <c r="U308" s="18">
        <f t="shared" si="87"/>
        <v>0</v>
      </c>
      <c r="V308" s="18">
        <f t="shared" si="88"/>
        <v>1.6666666666666667</v>
      </c>
      <c r="W308" s="18">
        <v>0</v>
      </c>
      <c r="X308" s="18">
        <v>0</v>
      </c>
      <c r="Y308" s="18">
        <v>0</v>
      </c>
      <c r="Z308" s="18">
        <v>0</v>
      </c>
      <c r="AA308" s="18">
        <v>0</v>
      </c>
      <c r="AB308" s="18">
        <v>1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>
        <v>0</v>
      </c>
      <c r="AJ308" s="18">
        <v>0</v>
      </c>
      <c r="AK308" s="18">
        <v>0</v>
      </c>
      <c r="AL308" s="18">
        <v>0</v>
      </c>
      <c r="AM308" s="19">
        <f t="shared" si="89"/>
        <v>0</v>
      </c>
      <c r="AN308" s="19">
        <f t="shared" si="101"/>
        <v>0</v>
      </c>
      <c r="AO308" s="19">
        <f t="shared" si="90"/>
        <v>0</v>
      </c>
      <c r="AP308" s="19">
        <f t="shared" si="91"/>
        <v>0</v>
      </c>
      <c r="AQ308" s="19">
        <f t="shared" si="92"/>
        <v>0</v>
      </c>
      <c r="AR308" s="19">
        <f t="shared" si="93"/>
        <v>14.285714285714285</v>
      </c>
      <c r="AS308" s="19">
        <f t="shared" si="94"/>
        <v>0</v>
      </c>
      <c r="AT308" s="19">
        <f t="shared" si="95"/>
        <v>0</v>
      </c>
      <c r="AU308" s="19">
        <f t="shared" si="96"/>
        <v>0</v>
      </c>
      <c r="AV308" s="19">
        <f t="shared" si="97"/>
        <v>0</v>
      </c>
      <c r="AW308" s="19">
        <f t="shared" si="98"/>
        <v>0</v>
      </c>
      <c r="AX308" s="19">
        <f t="shared" si="102"/>
        <v>0</v>
      </c>
      <c r="AY308" s="19">
        <f t="shared" si="103"/>
        <v>0</v>
      </c>
      <c r="AZ308" s="19">
        <f t="shared" si="104"/>
        <v>0</v>
      </c>
      <c r="BA308" s="19">
        <f t="shared" si="99"/>
        <v>0</v>
      </c>
      <c r="BB308" s="19">
        <f t="shared" si="100"/>
        <v>0</v>
      </c>
    </row>
    <row r="309" spans="1:54" s="21" customFormat="1" x14ac:dyDescent="0.25">
      <c r="A309" s="18" t="s">
        <v>303</v>
      </c>
      <c r="B309" s="18" t="s">
        <v>350</v>
      </c>
      <c r="C309" s="18" t="s">
        <v>765</v>
      </c>
      <c r="D309" s="18" t="s">
        <v>763</v>
      </c>
      <c r="E309" s="18" t="str">
        <f t="shared" si="84"/>
        <v>Non-Synonymous</v>
      </c>
      <c r="F309" s="18" t="s">
        <v>351</v>
      </c>
      <c r="G309" s="18">
        <v>1</v>
      </c>
      <c r="H309" s="19">
        <v>0.64102564102564097</v>
      </c>
      <c r="I309" s="18">
        <v>0</v>
      </c>
      <c r="J309" s="18">
        <v>0</v>
      </c>
      <c r="K309" s="18">
        <v>0</v>
      </c>
      <c r="L309" s="18">
        <v>1</v>
      </c>
      <c r="M309" s="18">
        <v>0</v>
      </c>
      <c r="N309" s="19">
        <v>0</v>
      </c>
      <c r="O309" s="19">
        <v>0</v>
      </c>
      <c r="P309" s="19">
        <v>0</v>
      </c>
      <c r="Q309" s="19">
        <v>1.6949152542372881</v>
      </c>
      <c r="R309" s="19">
        <v>0</v>
      </c>
      <c r="S309" s="18">
        <f t="shared" si="85"/>
        <v>0</v>
      </c>
      <c r="T309" s="18">
        <f t="shared" si="86"/>
        <v>1</v>
      </c>
      <c r="U309" s="18">
        <f t="shared" si="87"/>
        <v>0</v>
      </c>
      <c r="V309" s="18">
        <f t="shared" si="88"/>
        <v>1.6666666666666667</v>
      </c>
      <c r="W309" s="18">
        <v>0</v>
      </c>
      <c r="X309" s="18">
        <v>0</v>
      </c>
      <c r="Y309" s="18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0</v>
      </c>
      <c r="AE309" s="18">
        <v>0</v>
      </c>
      <c r="AF309" s="18">
        <v>0</v>
      </c>
      <c r="AG309" s="18">
        <v>0</v>
      </c>
      <c r="AH309" s="18">
        <v>0</v>
      </c>
      <c r="AI309" s="18">
        <v>0</v>
      </c>
      <c r="AJ309" s="18">
        <v>0</v>
      </c>
      <c r="AK309" s="18">
        <v>0</v>
      </c>
      <c r="AL309" s="18">
        <v>0</v>
      </c>
      <c r="AM309" s="19">
        <f t="shared" si="89"/>
        <v>0</v>
      </c>
      <c r="AN309" s="19">
        <f t="shared" si="101"/>
        <v>0</v>
      </c>
      <c r="AO309" s="19">
        <f t="shared" si="90"/>
        <v>0</v>
      </c>
      <c r="AP309" s="19">
        <f t="shared" si="91"/>
        <v>0</v>
      </c>
      <c r="AQ309" s="19">
        <f t="shared" si="92"/>
        <v>0</v>
      </c>
      <c r="AR309" s="19">
        <f t="shared" si="93"/>
        <v>0</v>
      </c>
      <c r="AS309" s="19">
        <f t="shared" si="94"/>
        <v>0</v>
      </c>
      <c r="AT309" s="19">
        <f t="shared" si="95"/>
        <v>0</v>
      </c>
      <c r="AU309" s="19">
        <f t="shared" si="96"/>
        <v>0</v>
      </c>
      <c r="AV309" s="19">
        <f t="shared" si="97"/>
        <v>0</v>
      </c>
      <c r="AW309" s="19">
        <f t="shared" si="98"/>
        <v>0</v>
      </c>
      <c r="AX309" s="19">
        <f t="shared" si="102"/>
        <v>0</v>
      </c>
      <c r="AY309" s="19">
        <f t="shared" si="103"/>
        <v>0</v>
      </c>
      <c r="AZ309" s="19">
        <f t="shared" si="104"/>
        <v>0</v>
      </c>
      <c r="BA309" s="19">
        <f t="shared" si="99"/>
        <v>0</v>
      </c>
      <c r="BB309" s="19">
        <f t="shared" si="100"/>
        <v>0</v>
      </c>
    </row>
    <row r="310" spans="1:54" s="21" customFormat="1" x14ac:dyDescent="0.25">
      <c r="A310" s="18" t="s">
        <v>303</v>
      </c>
      <c r="B310" s="18" t="s">
        <v>360</v>
      </c>
      <c r="C310" s="18" t="s">
        <v>765</v>
      </c>
      <c r="D310" s="18" t="s">
        <v>763</v>
      </c>
      <c r="E310" s="18" t="str">
        <f t="shared" si="84"/>
        <v>Non-Synonymous</v>
      </c>
      <c r="F310" s="18" t="s">
        <v>361</v>
      </c>
      <c r="G310" s="18">
        <v>2</v>
      </c>
      <c r="H310" s="19">
        <v>1.2820512820512819</v>
      </c>
      <c r="I310" s="18">
        <v>1</v>
      </c>
      <c r="J310" s="18">
        <v>0</v>
      </c>
      <c r="K310" s="18">
        <v>0</v>
      </c>
      <c r="L310" s="18">
        <v>0</v>
      </c>
      <c r="M310" s="18">
        <v>1</v>
      </c>
      <c r="N310" s="19">
        <v>1.7543859649122806</v>
      </c>
      <c r="O310" s="19">
        <v>0</v>
      </c>
      <c r="P310" s="19">
        <v>0</v>
      </c>
      <c r="Q310" s="19">
        <v>0</v>
      </c>
      <c r="R310" s="19">
        <v>100</v>
      </c>
      <c r="S310" s="18">
        <f t="shared" si="85"/>
        <v>1</v>
      </c>
      <c r="T310" s="18">
        <f t="shared" si="86"/>
        <v>1</v>
      </c>
      <c r="U310" s="18">
        <f t="shared" si="87"/>
        <v>1.0638297872340425</v>
      </c>
      <c r="V310" s="18">
        <f t="shared" si="88"/>
        <v>1.6666666666666667</v>
      </c>
      <c r="W310" s="18">
        <v>0</v>
      </c>
      <c r="X310" s="18">
        <v>0</v>
      </c>
      <c r="Y310" s="18">
        <v>1</v>
      </c>
      <c r="Z310" s="18">
        <v>0</v>
      </c>
      <c r="AA310" s="18">
        <v>0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18">
        <v>0</v>
      </c>
      <c r="AK310" s="18">
        <v>0</v>
      </c>
      <c r="AL310" s="18">
        <v>0</v>
      </c>
      <c r="AM310" s="19">
        <f t="shared" si="89"/>
        <v>0</v>
      </c>
      <c r="AN310" s="19">
        <f t="shared" si="101"/>
        <v>0</v>
      </c>
      <c r="AO310" s="19">
        <f t="shared" si="90"/>
        <v>5.2631578947368416</v>
      </c>
      <c r="AP310" s="19">
        <f t="shared" si="91"/>
        <v>0</v>
      </c>
      <c r="AQ310" s="19">
        <f t="shared" si="92"/>
        <v>0</v>
      </c>
      <c r="AR310" s="19">
        <f t="shared" si="93"/>
        <v>0</v>
      </c>
      <c r="AS310" s="19">
        <f t="shared" si="94"/>
        <v>0</v>
      </c>
      <c r="AT310" s="19">
        <f t="shared" si="95"/>
        <v>0</v>
      </c>
      <c r="AU310" s="19">
        <f t="shared" si="96"/>
        <v>0</v>
      </c>
      <c r="AV310" s="19">
        <f t="shared" si="97"/>
        <v>0</v>
      </c>
      <c r="AW310" s="19">
        <f t="shared" si="98"/>
        <v>0</v>
      </c>
      <c r="AX310" s="19">
        <f t="shared" si="102"/>
        <v>0</v>
      </c>
      <c r="AY310" s="19">
        <f t="shared" si="103"/>
        <v>0</v>
      </c>
      <c r="AZ310" s="19">
        <f t="shared" si="104"/>
        <v>0</v>
      </c>
      <c r="BA310" s="19">
        <f t="shared" si="99"/>
        <v>0</v>
      </c>
      <c r="BB310" s="19">
        <f t="shared" si="100"/>
        <v>0</v>
      </c>
    </row>
    <row r="311" spans="1:54" s="21" customFormat="1" x14ac:dyDescent="0.25">
      <c r="A311" s="18" t="s">
        <v>303</v>
      </c>
      <c r="B311" s="18" t="s">
        <v>364</v>
      </c>
      <c r="C311" s="18" t="s">
        <v>765</v>
      </c>
      <c r="D311" s="18" t="s">
        <v>763</v>
      </c>
      <c r="E311" s="18" t="str">
        <f t="shared" si="84"/>
        <v>Non-Synonymous</v>
      </c>
      <c r="F311" s="18" t="s">
        <v>365</v>
      </c>
      <c r="G311" s="18">
        <v>1</v>
      </c>
      <c r="H311" s="19">
        <v>0.64102564102564097</v>
      </c>
      <c r="I311" s="18">
        <v>0</v>
      </c>
      <c r="J311" s="18">
        <v>0</v>
      </c>
      <c r="K311" s="18">
        <v>0</v>
      </c>
      <c r="L311" s="18">
        <v>0</v>
      </c>
      <c r="M311" s="18">
        <v>1</v>
      </c>
      <c r="N311" s="19">
        <v>0</v>
      </c>
      <c r="O311" s="19">
        <v>0</v>
      </c>
      <c r="P311" s="19">
        <v>0</v>
      </c>
      <c r="Q311" s="19">
        <v>0</v>
      </c>
      <c r="R311" s="19">
        <v>100</v>
      </c>
      <c r="S311" s="18">
        <f t="shared" si="85"/>
        <v>0</v>
      </c>
      <c r="T311" s="18">
        <f t="shared" si="86"/>
        <v>1</v>
      </c>
      <c r="U311" s="18">
        <f t="shared" si="87"/>
        <v>0</v>
      </c>
      <c r="V311" s="18">
        <f t="shared" si="88"/>
        <v>1.6666666666666667</v>
      </c>
      <c r="W311" s="18">
        <v>0</v>
      </c>
      <c r="X311" s="18">
        <v>0</v>
      </c>
      <c r="Y311" s="18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>
        <v>0</v>
      </c>
      <c r="AF311" s="18">
        <v>0</v>
      </c>
      <c r="AG311" s="18">
        <v>1</v>
      </c>
      <c r="AH311" s="18">
        <v>0</v>
      </c>
      <c r="AI311" s="18">
        <v>0</v>
      </c>
      <c r="AJ311" s="18">
        <v>0</v>
      </c>
      <c r="AK311" s="18">
        <v>0</v>
      </c>
      <c r="AL311" s="18">
        <v>0</v>
      </c>
      <c r="AM311" s="19">
        <f t="shared" si="89"/>
        <v>0</v>
      </c>
      <c r="AN311" s="19">
        <f t="shared" si="101"/>
        <v>0</v>
      </c>
      <c r="AO311" s="19">
        <f t="shared" si="90"/>
        <v>0</v>
      </c>
      <c r="AP311" s="19">
        <f t="shared" si="91"/>
        <v>0</v>
      </c>
      <c r="AQ311" s="19">
        <f t="shared" si="92"/>
        <v>0</v>
      </c>
      <c r="AR311" s="19">
        <f t="shared" si="93"/>
        <v>0</v>
      </c>
      <c r="AS311" s="19">
        <f t="shared" si="94"/>
        <v>0</v>
      </c>
      <c r="AT311" s="19">
        <f t="shared" si="95"/>
        <v>0</v>
      </c>
      <c r="AU311" s="19">
        <f t="shared" si="96"/>
        <v>0</v>
      </c>
      <c r="AV311" s="19">
        <f t="shared" si="97"/>
        <v>0</v>
      </c>
      <c r="AW311" s="19">
        <f t="shared" si="98"/>
        <v>20</v>
      </c>
      <c r="AX311" s="19">
        <f t="shared" si="102"/>
        <v>0</v>
      </c>
      <c r="AY311" s="19">
        <f t="shared" si="103"/>
        <v>0</v>
      </c>
      <c r="AZ311" s="19">
        <f t="shared" si="104"/>
        <v>0</v>
      </c>
      <c r="BA311" s="19">
        <f t="shared" si="99"/>
        <v>0</v>
      </c>
      <c r="BB311" s="19">
        <f t="shared" si="100"/>
        <v>0</v>
      </c>
    </row>
    <row r="312" spans="1:54" s="20" customFormat="1" x14ac:dyDescent="0.25">
      <c r="A312" s="18" t="s">
        <v>303</v>
      </c>
      <c r="B312" s="18" t="s">
        <v>367</v>
      </c>
      <c r="C312" s="18" t="s">
        <v>765</v>
      </c>
      <c r="D312" s="18" t="s">
        <v>763</v>
      </c>
      <c r="E312" s="18" t="str">
        <f t="shared" si="84"/>
        <v>Non-Synonymous</v>
      </c>
      <c r="F312" s="18" t="s">
        <v>368</v>
      </c>
      <c r="G312" s="18">
        <v>1</v>
      </c>
      <c r="H312" s="19">
        <v>0.64102564102564097</v>
      </c>
      <c r="I312" s="18">
        <v>1</v>
      </c>
      <c r="J312" s="18">
        <v>0</v>
      </c>
      <c r="K312" s="18">
        <v>0</v>
      </c>
      <c r="L312" s="18">
        <v>0</v>
      </c>
      <c r="M312" s="18">
        <v>0</v>
      </c>
      <c r="N312" s="19">
        <v>1.7543859649122806</v>
      </c>
      <c r="O312" s="19">
        <v>0</v>
      </c>
      <c r="P312" s="19">
        <v>0</v>
      </c>
      <c r="Q312" s="19">
        <v>0</v>
      </c>
      <c r="R312" s="19">
        <v>0</v>
      </c>
      <c r="S312" s="18">
        <f t="shared" si="85"/>
        <v>1</v>
      </c>
      <c r="T312" s="18">
        <f t="shared" si="86"/>
        <v>0</v>
      </c>
      <c r="U312" s="18">
        <f t="shared" si="87"/>
        <v>1.0638297872340425</v>
      </c>
      <c r="V312" s="18">
        <f t="shared" si="88"/>
        <v>0</v>
      </c>
      <c r="W312" s="18">
        <v>1</v>
      </c>
      <c r="X312" s="18">
        <v>0</v>
      </c>
      <c r="Y312" s="18">
        <v>0</v>
      </c>
      <c r="Z312" s="18">
        <v>0</v>
      </c>
      <c r="AA312" s="18">
        <v>0</v>
      </c>
      <c r="AB312" s="18">
        <v>0</v>
      </c>
      <c r="AC312" s="18">
        <v>0</v>
      </c>
      <c r="AD312" s="18">
        <v>0</v>
      </c>
      <c r="AE312" s="18">
        <v>0</v>
      </c>
      <c r="AF312" s="18">
        <v>0</v>
      </c>
      <c r="AG312" s="18">
        <v>0</v>
      </c>
      <c r="AH312" s="18">
        <v>0</v>
      </c>
      <c r="AI312" s="18">
        <v>0</v>
      </c>
      <c r="AJ312" s="18">
        <v>0</v>
      </c>
      <c r="AK312" s="18">
        <v>0</v>
      </c>
      <c r="AL312" s="18">
        <v>0</v>
      </c>
      <c r="AM312" s="19">
        <f t="shared" si="89"/>
        <v>2.2222222222222223</v>
      </c>
      <c r="AN312" s="19">
        <f t="shared" si="101"/>
        <v>0</v>
      </c>
      <c r="AO312" s="19">
        <f t="shared" si="90"/>
        <v>0</v>
      </c>
      <c r="AP312" s="19">
        <f t="shared" si="91"/>
        <v>0</v>
      </c>
      <c r="AQ312" s="19">
        <f t="shared" si="92"/>
        <v>0</v>
      </c>
      <c r="AR312" s="19">
        <f t="shared" si="93"/>
        <v>0</v>
      </c>
      <c r="AS312" s="19">
        <f t="shared" si="94"/>
        <v>0</v>
      </c>
      <c r="AT312" s="19">
        <f t="shared" si="95"/>
        <v>0</v>
      </c>
      <c r="AU312" s="19">
        <f t="shared" si="96"/>
        <v>0</v>
      </c>
      <c r="AV312" s="19">
        <f t="shared" si="97"/>
        <v>0</v>
      </c>
      <c r="AW312" s="19">
        <f t="shared" si="98"/>
        <v>0</v>
      </c>
      <c r="AX312" s="19">
        <f t="shared" si="102"/>
        <v>0</v>
      </c>
      <c r="AY312" s="19">
        <f t="shared" si="103"/>
        <v>0</v>
      </c>
      <c r="AZ312" s="19">
        <f t="shared" si="104"/>
        <v>0</v>
      </c>
      <c r="BA312" s="19">
        <f t="shared" si="99"/>
        <v>0</v>
      </c>
      <c r="BB312" s="19">
        <f t="shared" si="100"/>
        <v>0</v>
      </c>
    </row>
    <row r="313" spans="1:54" s="21" customFormat="1" x14ac:dyDescent="0.25">
      <c r="A313" s="18" t="s">
        <v>303</v>
      </c>
      <c r="B313" s="18" t="s">
        <v>369</v>
      </c>
      <c r="C313" s="18" t="s">
        <v>765</v>
      </c>
      <c r="D313" s="18" t="s">
        <v>763</v>
      </c>
      <c r="E313" s="18" t="str">
        <f t="shared" si="84"/>
        <v>Non-Synonymous</v>
      </c>
      <c r="F313" s="18" t="s">
        <v>370</v>
      </c>
      <c r="G313" s="18">
        <v>1</v>
      </c>
      <c r="H313" s="19">
        <v>0.64102564102564097</v>
      </c>
      <c r="I313" s="18">
        <v>1</v>
      </c>
      <c r="J313" s="18">
        <v>0</v>
      </c>
      <c r="K313" s="18">
        <v>0</v>
      </c>
      <c r="L313" s="18">
        <v>0</v>
      </c>
      <c r="M313" s="18">
        <v>0</v>
      </c>
      <c r="N313" s="19">
        <v>1.7543859649122806</v>
      </c>
      <c r="O313" s="19">
        <v>0</v>
      </c>
      <c r="P313" s="19">
        <v>0</v>
      </c>
      <c r="Q313" s="19">
        <v>0</v>
      </c>
      <c r="R313" s="19">
        <v>0</v>
      </c>
      <c r="S313" s="18">
        <f t="shared" si="85"/>
        <v>1</v>
      </c>
      <c r="T313" s="18">
        <f t="shared" si="86"/>
        <v>0</v>
      </c>
      <c r="U313" s="18">
        <f t="shared" si="87"/>
        <v>1.0638297872340425</v>
      </c>
      <c r="V313" s="18">
        <f t="shared" si="88"/>
        <v>0</v>
      </c>
      <c r="W313" s="18">
        <v>0</v>
      </c>
      <c r="X313" s="18">
        <v>0</v>
      </c>
      <c r="Y313" s="18">
        <v>0</v>
      </c>
      <c r="Z313" s="18">
        <v>0</v>
      </c>
      <c r="AA313" s="18">
        <v>0</v>
      </c>
      <c r="AB313" s="18">
        <v>0</v>
      </c>
      <c r="AC313" s="18">
        <v>0</v>
      </c>
      <c r="AD313" s="18">
        <v>0</v>
      </c>
      <c r="AE313" s="18">
        <v>1</v>
      </c>
      <c r="AF313" s="18">
        <v>0</v>
      </c>
      <c r="AG313" s="18">
        <v>0</v>
      </c>
      <c r="AH313" s="18">
        <v>0</v>
      </c>
      <c r="AI313" s="18">
        <v>0</v>
      </c>
      <c r="AJ313" s="18">
        <v>0</v>
      </c>
      <c r="AK313" s="18">
        <v>0</v>
      </c>
      <c r="AL313" s="18">
        <v>0</v>
      </c>
      <c r="AM313" s="19">
        <f t="shared" si="89"/>
        <v>0</v>
      </c>
      <c r="AN313" s="19">
        <f t="shared" si="101"/>
        <v>0</v>
      </c>
      <c r="AO313" s="19">
        <f t="shared" si="90"/>
        <v>0</v>
      </c>
      <c r="AP313" s="19">
        <f t="shared" si="91"/>
        <v>0</v>
      </c>
      <c r="AQ313" s="19">
        <f t="shared" si="92"/>
        <v>0</v>
      </c>
      <c r="AR313" s="19">
        <f t="shared" si="93"/>
        <v>0</v>
      </c>
      <c r="AS313" s="19">
        <f t="shared" si="94"/>
        <v>0</v>
      </c>
      <c r="AT313" s="19">
        <f t="shared" si="95"/>
        <v>0</v>
      </c>
      <c r="AU313" s="19">
        <f t="shared" si="96"/>
        <v>33.333333333333329</v>
      </c>
      <c r="AV313" s="19">
        <f t="shared" si="97"/>
        <v>0</v>
      </c>
      <c r="AW313" s="19">
        <f t="shared" si="98"/>
        <v>0</v>
      </c>
      <c r="AX313" s="19">
        <f t="shared" si="102"/>
        <v>0</v>
      </c>
      <c r="AY313" s="19">
        <f t="shared" si="103"/>
        <v>0</v>
      </c>
      <c r="AZ313" s="19">
        <f t="shared" si="104"/>
        <v>0</v>
      </c>
      <c r="BA313" s="19">
        <f t="shared" si="99"/>
        <v>0</v>
      </c>
      <c r="BB313" s="19">
        <f t="shared" si="100"/>
        <v>0</v>
      </c>
    </row>
    <row r="314" spans="1:54" s="20" customFormat="1" x14ac:dyDescent="0.25">
      <c r="A314" s="18" t="s">
        <v>303</v>
      </c>
      <c r="B314" s="18" t="s">
        <v>373</v>
      </c>
      <c r="C314" s="18" t="s">
        <v>765</v>
      </c>
      <c r="D314" s="18" t="s">
        <v>763</v>
      </c>
      <c r="E314" s="18" t="str">
        <f t="shared" si="84"/>
        <v>Synonymous</v>
      </c>
      <c r="F314" s="18"/>
      <c r="G314" s="18">
        <v>1</v>
      </c>
      <c r="H314" s="19">
        <v>0.64102564102564097</v>
      </c>
      <c r="I314" s="18">
        <v>0</v>
      </c>
      <c r="J314" s="18">
        <v>0</v>
      </c>
      <c r="K314" s="18">
        <v>0</v>
      </c>
      <c r="L314" s="18">
        <v>1</v>
      </c>
      <c r="M314" s="18">
        <v>0</v>
      </c>
      <c r="N314" s="19">
        <v>0</v>
      </c>
      <c r="O314" s="19">
        <v>0</v>
      </c>
      <c r="P314" s="19">
        <v>0</v>
      </c>
      <c r="Q314" s="19">
        <v>1.6949152542372881</v>
      </c>
      <c r="R314" s="19">
        <v>0</v>
      </c>
      <c r="S314" s="18">
        <f t="shared" si="85"/>
        <v>0</v>
      </c>
      <c r="T314" s="18">
        <f t="shared" si="86"/>
        <v>1</v>
      </c>
      <c r="U314" s="18">
        <f t="shared" si="87"/>
        <v>0</v>
      </c>
      <c r="V314" s="18">
        <f t="shared" si="88"/>
        <v>1.6666666666666667</v>
      </c>
      <c r="W314" s="18">
        <v>0</v>
      </c>
      <c r="X314" s="18">
        <v>0</v>
      </c>
      <c r="Y314" s="18">
        <v>0</v>
      </c>
      <c r="Z314" s="18">
        <v>0</v>
      </c>
      <c r="AA314" s="18">
        <v>0</v>
      </c>
      <c r="AB314" s="18">
        <v>1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  <c r="AJ314" s="18">
        <v>0</v>
      </c>
      <c r="AK314" s="18">
        <v>0</v>
      </c>
      <c r="AL314" s="18">
        <v>0</v>
      </c>
      <c r="AM314" s="19">
        <f t="shared" si="89"/>
        <v>0</v>
      </c>
      <c r="AN314" s="19">
        <f t="shared" si="101"/>
        <v>0</v>
      </c>
      <c r="AO314" s="19">
        <f t="shared" si="90"/>
        <v>0</v>
      </c>
      <c r="AP314" s="19">
        <f t="shared" si="91"/>
        <v>0</v>
      </c>
      <c r="AQ314" s="19">
        <f t="shared" si="92"/>
        <v>0</v>
      </c>
      <c r="AR314" s="19">
        <f t="shared" si="93"/>
        <v>14.285714285714285</v>
      </c>
      <c r="AS314" s="19">
        <f t="shared" si="94"/>
        <v>0</v>
      </c>
      <c r="AT314" s="19">
        <f t="shared" si="95"/>
        <v>0</v>
      </c>
      <c r="AU314" s="19">
        <f t="shared" si="96"/>
        <v>0</v>
      </c>
      <c r="AV314" s="19">
        <f t="shared" si="97"/>
        <v>0</v>
      </c>
      <c r="AW314" s="19">
        <f t="shared" si="98"/>
        <v>0</v>
      </c>
      <c r="AX314" s="19">
        <f t="shared" si="102"/>
        <v>0</v>
      </c>
      <c r="AY314" s="19">
        <f t="shared" si="103"/>
        <v>0</v>
      </c>
      <c r="AZ314" s="19">
        <f t="shared" si="104"/>
        <v>0</v>
      </c>
      <c r="BA314" s="19">
        <f t="shared" si="99"/>
        <v>0</v>
      </c>
      <c r="BB314" s="19">
        <f t="shared" si="100"/>
        <v>0</v>
      </c>
    </row>
    <row r="315" spans="1:54" s="21" customFormat="1" x14ac:dyDescent="0.25">
      <c r="A315" s="18" t="s">
        <v>303</v>
      </c>
      <c r="B315" s="18" t="s">
        <v>374</v>
      </c>
      <c r="C315" s="18" t="s">
        <v>765</v>
      </c>
      <c r="D315" s="18" t="s">
        <v>763</v>
      </c>
      <c r="E315" s="18" t="str">
        <f t="shared" si="84"/>
        <v>Non-Synonymous</v>
      </c>
      <c r="F315" s="18" t="s">
        <v>375</v>
      </c>
      <c r="G315" s="18">
        <v>1</v>
      </c>
      <c r="H315" s="19">
        <v>0.64102564102564097</v>
      </c>
      <c r="I315" s="18">
        <v>0</v>
      </c>
      <c r="J315" s="18">
        <v>0</v>
      </c>
      <c r="K315" s="18">
        <v>0</v>
      </c>
      <c r="L315" s="18">
        <v>0</v>
      </c>
      <c r="M315" s="18">
        <v>1</v>
      </c>
      <c r="N315" s="19">
        <v>0</v>
      </c>
      <c r="O315" s="19">
        <v>0</v>
      </c>
      <c r="P315" s="19">
        <v>0</v>
      </c>
      <c r="Q315" s="19">
        <v>0</v>
      </c>
      <c r="R315" s="19">
        <v>100</v>
      </c>
      <c r="S315" s="18">
        <f t="shared" si="85"/>
        <v>0</v>
      </c>
      <c r="T315" s="18">
        <f t="shared" si="86"/>
        <v>1</v>
      </c>
      <c r="U315" s="18">
        <f t="shared" si="87"/>
        <v>0</v>
      </c>
      <c r="V315" s="18">
        <f t="shared" si="88"/>
        <v>1.6666666666666667</v>
      </c>
      <c r="W315" s="18">
        <v>0</v>
      </c>
      <c r="X315" s="18">
        <v>0</v>
      </c>
      <c r="Y315" s="18">
        <v>1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>
        <v>0</v>
      </c>
      <c r="AF315" s="18">
        <v>0</v>
      </c>
      <c r="AG315" s="18">
        <v>0</v>
      </c>
      <c r="AH315" s="18">
        <v>0</v>
      </c>
      <c r="AI315" s="18">
        <v>0</v>
      </c>
      <c r="AJ315" s="18">
        <v>0</v>
      </c>
      <c r="AK315" s="18">
        <v>0</v>
      </c>
      <c r="AL315" s="18">
        <v>0</v>
      </c>
      <c r="AM315" s="19">
        <f t="shared" si="89"/>
        <v>0</v>
      </c>
      <c r="AN315" s="19">
        <f t="shared" si="101"/>
        <v>0</v>
      </c>
      <c r="AO315" s="19">
        <f t="shared" si="90"/>
        <v>5.2631578947368416</v>
      </c>
      <c r="AP315" s="19">
        <f t="shared" si="91"/>
        <v>0</v>
      </c>
      <c r="AQ315" s="19">
        <f t="shared" si="92"/>
        <v>0</v>
      </c>
      <c r="AR315" s="19">
        <f t="shared" si="93"/>
        <v>0</v>
      </c>
      <c r="AS315" s="19">
        <f t="shared" si="94"/>
        <v>0</v>
      </c>
      <c r="AT315" s="19">
        <f t="shared" si="95"/>
        <v>0</v>
      </c>
      <c r="AU315" s="19">
        <f t="shared" si="96"/>
        <v>0</v>
      </c>
      <c r="AV315" s="19">
        <f t="shared" si="97"/>
        <v>0</v>
      </c>
      <c r="AW315" s="19">
        <f t="shared" si="98"/>
        <v>0</v>
      </c>
      <c r="AX315" s="19">
        <f t="shared" si="102"/>
        <v>0</v>
      </c>
      <c r="AY315" s="19">
        <f t="shared" si="103"/>
        <v>0</v>
      </c>
      <c r="AZ315" s="19">
        <f t="shared" si="104"/>
        <v>0</v>
      </c>
      <c r="BA315" s="19">
        <f t="shared" si="99"/>
        <v>0</v>
      </c>
      <c r="BB315" s="19">
        <f t="shared" si="100"/>
        <v>0</v>
      </c>
    </row>
    <row r="316" spans="1:54" s="21" customFormat="1" x14ac:dyDescent="0.25">
      <c r="A316" s="18" t="s">
        <v>303</v>
      </c>
      <c r="B316" s="18" t="s">
        <v>381</v>
      </c>
      <c r="C316" s="18" t="s">
        <v>765</v>
      </c>
      <c r="D316" s="18" t="s">
        <v>763</v>
      </c>
      <c r="E316" s="18" t="str">
        <f t="shared" si="84"/>
        <v>Non-Synonymous</v>
      </c>
      <c r="F316" s="18" t="s">
        <v>382</v>
      </c>
      <c r="G316" s="18">
        <v>1</v>
      </c>
      <c r="H316" s="19">
        <v>0.64102564102564097</v>
      </c>
      <c r="I316" s="18">
        <v>0</v>
      </c>
      <c r="J316" s="18">
        <v>1</v>
      </c>
      <c r="K316" s="18">
        <v>0</v>
      </c>
      <c r="L316" s="18">
        <v>0</v>
      </c>
      <c r="M316" s="18">
        <v>0</v>
      </c>
      <c r="N316" s="19">
        <v>0</v>
      </c>
      <c r="O316" s="19">
        <v>2.6315789473684208</v>
      </c>
      <c r="P316" s="19">
        <v>0</v>
      </c>
      <c r="Q316" s="19">
        <v>0</v>
      </c>
      <c r="R316" s="19">
        <v>0</v>
      </c>
      <c r="S316" s="18">
        <f t="shared" si="85"/>
        <v>1</v>
      </c>
      <c r="T316" s="18">
        <f t="shared" si="86"/>
        <v>0</v>
      </c>
      <c r="U316" s="18">
        <f t="shared" si="87"/>
        <v>1.0638297872340425</v>
      </c>
      <c r="V316" s="18">
        <f t="shared" si="88"/>
        <v>0</v>
      </c>
      <c r="W316" s="18">
        <v>0</v>
      </c>
      <c r="X316" s="18">
        <v>0</v>
      </c>
      <c r="Y316" s="18">
        <v>0</v>
      </c>
      <c r="Z316" s="18">
        <v>0</v>
      </c>
      <c r="AA316" s="18">
        <v>7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18">
        <v>0</v>
      </c>
      <c r="AK316" s="18">
        <v>0</v>
      </c>
      <c r="AL316" s="18">
        <v>0</v>
      </c>
      <c r="AM316" s="19">
        <f t="shared" si="89"/>
        <v>0</v>
      </c>
      <c r="AN316" s="19">
        <f t="shared" si="101"/>
        <v>0</v>
      </c>
      <c r="AO316" s="19">
        <f t="shared" si="90"/>
        <v>0</v>
      </c>
      <c r="AP316" s="19">
        <f t="shared" si="91"/>
        <v>0</v>
      </c>
      <c r="AQ316" s="19">
        <f t="shared" si="92"/>
        <v>11.864406779661017</v>
      </c>
      <c r="AR316" s="19">
        <f t="shared" si="93"/>
        <v>0</v>
      </c>
      <c r="AS316" s="19">
        <f t="shared" si="94"/>
        <v>0</v>
      </c>
      <c r="AT316" s="19">
        <f t="shared" si="95"/>
        <v>0</v>
      </c>
      <c r="AU316" s="19">
        <f t="shared" si="96"/>
        <v>0</v>
      </c>
      <c r="AV316" s="19">
        <f t="shared" si="97"/>
        <v>0</v>
      </c>
      <c r="AW316" s="19">
        <f t="shared" si="98"/>
        <v>0</v>
      </c>
      <c r="AX316" s="19">
        <f t="shared" si="102"/>
        <v>0</v>
      </c>
      <c r="AY316" s="19">
        <f t="shared" si="103"/>
        <v>0</v>
      </c>
      <c r="AZ316" s="19">
        <f t="shared" si="104"/>
        <v>0</v>
      </c>
      <c r="BA316" s="19">
        <f t="shared" si="99"/>
        <v>0</v>
      </c>
      <c r="BB316" s="19">
        <f t="shared" si="100"/>
        <v>0</v>
      </c>
    </row>
    <row r="317" spans="1:54" s="20" customFormat="1" x14ac:dyDescent="0.25">
      <c r="A317" s="18" t="s">
        <v>303</v>
      </c>
      <c r="B317" s="18" t="s">
        <v>386</v>
      </c>
      <c r="C317" s="18" t="s">
        <v>765</v>
      </c>
      <c r="D317" s="18" t="s">
        <v>763</v>
      </c>
      <c r="E317" s="18" t="str">
        <f t="shared" si="84"/>
        <v>Synonymous</v>
      </c>
      <c r="F317" s="18"/>
      <c r="G317" s="18">
        <v>1</v>
      </c>
      <c r="H317" s="19">
        <v>0.64102564102564097</v>
      </c>
      <c r="I317" s="18">
        <v>0</v>
      </c>
      <c r="J317" s="18">
        <v>0</v>
      </c>
      <c r="K317" s="18">
        <v>0</v>
      </c>
      <c r="L317" s="18">
        <v>1</v>
      </c>
      <c r="M317" s="18">
        <v>0</v>
      </c>
      <c r="N317" s="19">
        <v>0</v>
      </c>
      <c r="O317" s="19">
        <v>0</v>
      </c>
      <c r="P317" s="19">
        <v>0</v>
      </c>
      <c r="Q317" s="19">
        <v>1.6949152542372881</v>
      </c>
      <c r="R317" s="19">
        <v>0</v>
      </c>
      <c r="S317" s="18">
        <f t="shared" si="85"/>
        <v>0</v>
      </c>
      <c r="T317" s="18">
        <f t="shared" si="86"/>
        <v>1</v>
      </c>
      <c r="U317" s="18">
        <f t="shared" si="87"/>
        <v>0</v>
      </c>
      <c r="V317" s="18">
        <f t="shared" si="88"/>
        <v>1.6666666666666667</v>
      </c>
      <c r="W317" s="18">
        <v>0</v>
      </c>
      <c r="X317" s="18">
        <v>0</v>
      </c>
      <c r="Y317" s="18">
        <v>0</v>
      </c>
      <c r="Z317" s="18">
        <v>0</v>
      </c>
      <c r="AA317" s="18">
        <v>6</v>
      </c>
      <c r="AB317" s="18">
        <v>0</v>
      </c>
      <c r="AC317" s="18">
        <v>0</v>
      </c>
      <c r="AD317" s="18">
        <v>0</v>
      </c>
      <c r="AE317" s="18">
        <v>0</v>
      </c>
      <c r="AF317" s="18">
        <v>0</v>
      </c>
      <c r="AG317" s="18">
        <v>0</v>
      </c>
      <c r="AH317" s="18">
        <v>0</v>
      </c>
      <c r="AI317" s="18">
        <v>0</v>
      </c>
      <c r="AJ317" s="18">
        <v>0</v>
      </c>
      <c r="AK317" s="18">
        <v>0</v>
      </c>
      <c r="AL317" s="18">
        <v>0</v>
      </c>
      <c r="AM317" s="19">
        <f t="shared" si="89"/>
        <v>0</v>
      </c>
      <c r="AN317" s="19">
        <f t="shared" si="101"/>
        <v>0</v>
      </c>
      <c r="AO317" s="19">
        <f t="shared" si="90"/>
        <v>0</v>
      </c>
      <c r="AP317" s="19">
        <f t="shared" si="91"/>
        <v>0</v>
      </c>
      <c r="AQ317" s="19">
        <f t="shared" si="92"/>
        <v>10.16949152542373</v>
      </c>
      <c r="AR317" s="19">
        <f t="shared" si="93"/>
        <v>0</v>
      </c>
      <c r="AS317" s="19">
        <f t="shared" si="94"/>
        <v>0</v>
      </c>
      <c r="AT317" s="19">
        <f t="shared" si="95"/>
        <v>0</v>
      </c>
      <c r="AU317" s="19">
        <f t="shared" si="96"/>
        <v>0</v>
      </c>
      <c r="AV317" s="19">
        <f t="shared" si="97"/>
        <v>0</v>
      </c>
      <c r="AW317" s="19">
        <f t="shared" si="98"/>
        <v>0</v>
      </c>
      <c r="AX317" s="19">
        <f t="shared" si="102"/>
        <v>0</v>
      </c>
      <c r="AY317" s="19">
        <f t="shared" si="103"/>
        <v>0</v>
      </c>
      <c r="AZ317" s="19">
        <f t="shared" si="104"/>
        <v>0</v>
      </c>
      <c r="BA317" s="19">
        <f t="shared" si="99"/>
        <v>0</v>
      </c>
      <c r="BB317" s="19">
        <f t="shared" si="100"/>
        <v>0</v>
      </c>
    </row>
    <row r="318" spans="1:54" s="21" customFormat="1" x14ac:dyDescent="0.25">
      <c r="A318" s="18" t="s">
        <v>303</v>
      </c>
      <c r="B318" s="18" t="s">
        <v>400</v>
      </c>
      <c r="C318" s="18" t="s">
        <v>765</v>
      </c>
      <c r="D318" s="18" t="s">
        <v>763</v>
      </c>
      <c r="E318" s="18" t="str">
        <f t="shared" si="84"/>
        <v>Non-Synonymous</v>
      </c>
      <c r="F318" s="18" t="s">
        <v>401</v>
      </c>
      <c r="G318" s="18">
        <v>6</v>
      </c>
      <c r="H318" s="19">
        <v>3.8461538461538463</v>
      </c>
      <c r="I318" s="18">
        <v>0</v>
      </c>
      <c r="J318" s="18">
        <v>0</v>
      </c>
      <c r="K318" s="18">
        <v>0</v>
      </c>
      <c r="L318" s="18">
        <v>6</v>
      </c>
      <c r="M318" s="18">
        <v>0</v>
      </c>
      <c r="N318" s="19">
        <v>0</v>
      </c>
      <c r="O318" s="19">
        <v>0</v>
      </c>
      <c r="P318" s="19">
        <v>0</v>
      </c>
      <c r="Q318" s="19">
        <v>10.16949152542373</v>
      </c>
      <c r="R318" s="19">
        <v>0</v>
      </c>
      <c r="S318" s="18">
        <f t="shared" si="85"/>
        <v>0</v>
      </c>
      <c r="T318" s="18">
        <f t="shared" si="86"/>
        <v>6</v>
      </c>
      <c r="U318" s="18">
        <f t="shared" si="87"/>
        <v>0</v>
      </c>
      <c r="V318" s="18">
        <f t="shared" si="88"/>
        <v>10</v>
      </c>
      <c r="W318" s="18">
        <v>1</v>
      </c>
      <c r="X318" s="18">
        <v>0</v>
      </c>
      <c r="Y318" s="18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>
        <v>0</v>
      </c>
      <c r="AJ318" s="18">
        <v>0</v>
      </c>
      <c r="AK318" s="18">
        <v>0</v>
      </c>
      <c r="AL318" s="18">
        <v>0</v>
      </c>
      <c r="AM318" s="19">
        <f t="shared" si="89"/>
        <v>2.2222222222222223</v>
      </c>
      <c r="AN318" s="19">
        <f t="shared" si="101"/>
        <v>0</v>
      </c>
      <c r="AO318" s="19">
        <f t="shared" si="90"/>
        <v>0</v>
      </c>
      <c r="AP318" s="19">
        <f t="shared" si="91"/>
        <v>0</v>
      </c>
      <c r="AQ318" s="19">
        <f t="shared" si="92"/>
        <v>0</v>
      </c>
      <c r="AR318" s="19">
        <f t="shared" si="93"/>
        <v>0</v>
      </c>
      <c r="AS318" s="19">
        <f t="shared" si="94"/>
        <v>0</v>
      </c>
      <c r="AT318" s="19">
        <f t="shared" si="95"/>
        <v>0</v>
      </c>
      <c r="AU318" s="19">
        <f t="shared" si="96"/>
        <v>0</v>
      </c>
      <c r="AV318" s="19">
        <f t="shared" si="97"/>
        <v>0</v>
      </c>
      <c r="AW318" s="19">
        <f t="shared" si="98"/>
        <v>0</v>
      </c>
      <c r="AX318" s="19">
        <f t="shared" si="102"/>
        <v>0</v>
      </c>
      <c r="AY318" s="19">
        <f t="shared" si="103"/>
        <v>0</v>
      </c>
      <c r="AZ318" s="19">
        <f t="shared" si="104"/>
        <v>0</v>
      </c>
      <c r="BA318" s="19">
        <f t="shared" si="99"/>
        <v>0</v>
      </c>
      <c r="BB318" s="19">
        <f t="shared" si="100"/>
        <v>0</v>
      </c>
    </row>
    <row r="319" spans="1:54" s="21" customFormat="1" x14ac:dyDescent="0.25">
      <c r="A319" s="18" t="s">
        <v>303</v>
      </c>
      <c r="B319" s="18" t="s">
        <v>406</v>
      </c>
      <c r="C319" s="18" t="s">
        <v>765</v>
      </c>
      <c r="D319" s="18" t="s">
        <v>763</v>
      </c>
      <c r="E319" s="18" t="str">
        <f t="shared" si="84"/>
        <v>Non-Synonymous</v>
      </c>
      <c r="F319" s="18" t="s">
        <v>407</v>
      </c>
      <c r="G319" s="18">
        <v>1</v>
      </c>
      <c r="H319" s="19">
        <v>0.64102564102564097</v>
      </c>
      <c r="I319" s="18">
        <v>1</v>
      </c>
      <c r="J319" s="18">
        <v>0</v>
      </c>
      <c r="K319" s="18">
        <v>0</v>
      </c>
      <c r="L319" s="18">
        <v>0</v>
      </c>
      <c r="M319" s="18">
        <v>0</v>
      </c>
      <c r="N319" s="19">
        <v>1.7543859649122806</v>
      </c>
      <c r="O319" s="19">
        <v>0</v>
      </c>
      <c r="P319" s="19">
        <v>0</v>
      </c>
      <c r="Q319" s="19">
        <v>0</v>
      </c>
      <c r="R319" s="19">
        <v>0</v>
      </c>
      <c r="S319" s="18">
        <f t="shared" si="85"/>
        <v>1</v>
      </c>
      <c r="T319" s="18">
        <f t="shared" si="86"/>
        <v>0</v>
      </c>
      <c r="U319" s="18">
        <f t="shared" si="87"/>
        <v>1.0638297872340425</v>
      </c>
      <c r="V319" s="18">
        <f t="shared" si="88"/>
        <v>0</v>
      </c>
      <c r="W319" s="18">
        <v>0</v>
      </c>
      <c r="X319" s="18">
        <v>0</v>
      </c>
      <c r="Y319" s="18">
        <v>0</v>
      </c>
      <c r="Z319" s="18">
        <v>0</v>
      </c>
      <c r="AA319" s="18">
        <v>59</v>
      </c>
      <c r="AB319" s="18">
        <v>0</v>
      </c>
      <c r="AC319" s="18">
        <v>0</v>
      </c>
      <c r="AD319" s="18">
        <v>0</v>
      </c>
      <c r="AE319" s="18">
        <v>0</v>
      </c>
      <c r="AF319" s="18">
        <v>0</v>
      </c>
      <c r="AG319" s="18">
        <v>0</v>
      </c>
      <c r="AH319" s="18">
        <v>0</v>
      </c>
      <c r="AI319" s="18">
        <v>0</v>
      </c>
      <c r="AJ319" s="18">
        <v>0</v>
      </c>
      <c r="AK319" s="18">
        <v>0</v>
      </c>
      <c r="AL319" s="18">
        <v>0</v>
      </c>
      <c r="AM319" s="19">
        <f t="shared" si="89"/>
        <v>0</v>
      </c>
      <c r="AN319" s="19">
        <f t="shared" si="101"/>
        <v>0</v>
      </c>
      <c r="AO319" s="19">
        <f t="shared" si="90"/>
        <v>0</v>
      </c>
      <c r="AP319" s="19">
        <f t="shared" si="91"/>
        <v>0</v>
      </c>
      <c r="AQ319" s="19">
        <f t="shared" si="92"/>
        <v>100</v>
      </c>
      <c r="AR319" s="19">
        <f t="shared" si="93"/>
        <v>0</v>
      </c>
      <c r="AS319" s="19">
        <f t="shared" si="94"/>
        <v>0</v>
      </c>
      <c r="AT319" s="19">
        <f t="shared" si="95"/>
        <v>0</v>
      </c>
      <c r="AU319" s="19">
        <f t="shared" si="96"/>
        <v>0</v>
      </c>
      <c r="AV319" s="19">
        <f t="shared" si="97"/>
        <v>0</v>
      </c>
      <c r="AW319" s="19">
        <f t="shared" si="98"/>
        <v>0</v>
      </c>
      <c r="AX319" s="19">
        <f t="shared" si="102"/>
        <v>0</v>
      </c>
      <c r="AY319" s="19">
        <f t="shared" si="103"/>
        <v>0</v>
      </c>
      <c r="AZ319" s="19">
        <f t="shared" si="104"/>
        <v>0</v>
      </c>
      <c r="BA319" s="19">
        <f t="shared" si="99"/>
        <v>0</v>
      </c>
      <c r="BB319" s="19">
        <f t="shared" si="100"/>
        <v>0</v>
      </c>
    </row>
    <row r="320" spans="1:54" s="21" customFormat="1" x14ac:dyDescent="0.25">
      <c r="A320" s="18" t="s">
        <v>303</v>
      </c>
      <c r="B320" s="18" t="s">
        <v>412</v>
      </c>
      <c r="C320" s="18" t="s">
        <v>765</v>
      </c>
      <c r="D320" s="18" t="s">
        <v>763</v>
      </c>
      <c r="E320" s="18" t="str">
        <f t="shared" si="84"/>
        <v>Non-Synonymous</v>
      </c>
      <c r="F320" s="18" t="s">
        <v>413</v>
      </c>
      <c r="G320" s="18">
        <v>7</v>
      </c>
      <c r="H320" s="19">
        <v>4.4871794871794872</v>
      </c>
      <c r="I320" s="18">
        <v>0</v>
      </c>
      <c r="J320" s="18">
        <v>0</v>
      </c>
      <c r="K320" s="18">
        <v>0</v>
      </c>
      <c r="L320" s="18">
        <v>7</v>
      </c>
      <c r="M320" s="18">
        <v>0</v>
      </c>
      <c r="N320" s="19">
        <v>0</v>
      </c>
      <c r="O320" s="19">
        <v>0</v>
      </c>
      <c r="P320" s="19">
        <v>0</v>
      </c>
      <c r="Q320" s="19">
        <v>11.864406779661017</v>
      </c>
      <c r="R320" s="19">
        <v>0</v>
      </c>
      <c r="S320" s="18">
        <f t="shared" si="85"/>
        <v>0</v>
      </c>
      <c r="T320" s="18">
        <f t="shared" si="86"/>
        <v>7</v>
      </c>
      <c r="U320" s="18">
        <f t="shared" si="87"/>
        <v>0</v>
      </c>
      <c r="V320" s="18">
        <f t="shared" si="88"/>
        <v>11.666666666666666</v>
      </c>
      <c r="W320" s="18">
        <v>1</v>
      </c>
      <c r="X320" s="18">
        <v>0</v>
      </c>
      <c r="Y320" s="18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18">
        <v>0</v>
      </c>
      <c r="AK320" s="18">
        <v>0</v>
      </c>
      <c r="AL320" s="18">
        <v>0</v>
      </c>
      <c r="AM320" s="19">
        <f t="shared" si="89"/>
        <v>2.2222222222222223</v>
      </c>
      <c r="AN320" s="19">
        <f t="shared" si="101"/>
        <v>0</v>
      </c>
      <c r="AO320" s="19">
        <f t="shared" si="90"/>
        <v>0</v>
      </c>
      <c r="AP320" s="19">
        <f t="shared" si="91"/>
        <v>0</v>
      </c>
      <c r="AQ320" s="19">
        <f t="shared" si="92"/>
        <v>0</v>
      </c>
      <c r="AR320" s="19">
        <f t="shared" si="93"/>
        <v>0</v>
      </c>
      <c r="AS320" s="19">
        <f t="shared" si="94"/>
        <v>0</v>
      </c>
      <c r="AT320" s="19">
        <f t="shared" si="95"/>
        <v>0</v>
      </c>
      <c r="AU320" s="19">
        <f t="shared" si="96"/>
        <v>0</v>
      </c>
      <c r="AV320" s="19">
        <f t="shared" si="97"/>
        <v>0</v>
      </c>
      <c r="AW320" s="19">
        <f t="shared" si="98"/>
        <v>0</v>
      </c>
      <c r="AX320" s="19">
        <f t="shared" si="102"/>
        <v>0</v>
      </c>
      <c r="AY320" s="19">
        <f t="shared" si="103"/>
        <v>0</v>
      </c>
      <c r="AZ320" s="19">
        <f t="shared" si="104"/>
        <v>0</v>
      </c>
      <c r="BA320" s="19">
        <f t="shared" si="99"/>
        <v>0</v>
      </c>
      <c r="BB320" s="19">
        <f t="shared" si="100"/>
        <v>0</v>
      </c>
    </row>
    <row r="321" spans="1:54" s="20" customFormat="1" x14ac:dyDescent="0.25">
      <c r="A321" s="18" t="s">
        <v>303</v>
      </c>
      <c r="B321" s="18" t="s">
        <v>414</v>
      </c>
      <c r="C321" s="18" t="s">
        <v>765</v>
      </c>
      <c r="D321" s="18" t="s">
        <v>763</v>
      </c>
      <c r="E321" s="18" t="str">
        <f t="shared" si="84"/>
        <v>Non-Synonymous</v>
      </c>
      <c r="F321" s="18" t="s">
        <v>415</v>
      </c>
      <c r="G321" s="18">
        <v>3</v>
      </c>
      <c r="H321" s="19">
        <v>1.9230769230769231</v>
      </c>
      <c r="I321" s="18">
        <v>0</v>
      </c>
      <c r="J321" s="18">
        <v>0</v>
      </c>
      <c r="K321" s="18">
        <v>0</v>
      </c>
      <c r="L321" s="18">
        <v>3</v>
      </c>
      <c r="M321" s="18">
        <v>0</v>
      </c>
      <c r="N321" s="19">
        <v>0</v>
      </c>
      <c r="O321" s="19">
        <v>0</v>
      </c>
      <c r="P321" s="19">
        <v>0</v>
      </c>
      <c r="Q321" s="19">
        <v>5.0847457627118651</v>
      </c>
      <c r="R321" s="19">
        <v>0</v>
      </c>
      <c r="S321" s="18">
        <f t="shared" si="85"/>
        <v>0</v>
      </c>
      <c r="T321" s="18">
        <f t="shared" si="86"/>
        <v>3</v>
      </c>
      <c r="U321" s="18">
        <f t="shared" si="87"/>
        <v>0</v>
      </c>
      <c r="V321" s="18">
        <f t="shared" si="88"/>
        <v>5</v>
      </c>
      <c r="W321" s="18">
        <v>0</v>
      </c>
      <c r="X321" s="18">
        <v>0</v>
      </c>
      <c r="Y321" s="18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>
        <v>0</v>
      </c>
      <c r="AG321" s="18">
        <v>1</v>
      </c>
      <c r="AH321" s="18">
        <v>0</v>
      </c>
      <c r="AI321" s="18">
        <v>0</v>
      </c>
      <c r="AJ321" s="18">
        <v>0</v>
      </c>
      <c r="AK321" s="18">
        <v>0</v>
      </c>
      <c r="AL321" s="18">
        <v>0</v>
      </c>
      <c r="AM321" s="19">
        <f t="shared" si="89"/>
        <v>0</v>
      </c>
      <c r="AN321" s="19">
        <f t="shared" si="101"/>
        <v>0</v>
      </c>
      <c r="AO321" s="19">
        <f t="shared" si="90"/>
        <v>0</v>
      </c>
      <c r="AP321" s="19">
        <f t="shared" si="91"/>
        <v>0</v>
      </c>
      <c r="AQ321" s="19">
        <f t="shared" si="92"/>
        <v>0</v>
      </c>
      <c r="AR321" s="19">
        <f t="shared" si="93"/>
        <v>0</v>
      </c>
      <c r="AS321" s="19">
        <f t="shared" si="94"/>
        <v>0</v>
      </c>
      <c r="AT321" s="19">
        <f t="shared" si="95"/>
        <v>0</v>
      </c>
      <c r="AU321" s="19">
        <f t="shared" si="96"/>
        <v>0</v>
      </c>
      <c r="AV321" s="19">
        <f t="shared" si="97"/>
        <v>0</v>
      </c>
      <c r="AW321" s="19">
        <f t="shared" si="98"/>
        <v>20</v>
      </c>
      <c r="AX321" s="19">
        <f t="shared" si="102"/>
        <v>0</v>
      </c>
      <c r="AY321" s="19">
        <f t="shared" si="103"/>
        <v>0</v>
      </c>
      <c r="AZ321" s="19">
        <f t="shared" si="104"/>
        <v>0</v>
      </c>
      <c r="BA321" s="19">
        <f t="shared" si="99"/>
        <v>0</v>
      </c>
      <c r="BB321" s="19">
        <f t="shared" si="100"/>
        <v>0</v>
      </c>
    </row>
    <row r="322" spans="1:54" s="21" customFormat="1" x14ac:dyDescent="0.25">
      <c r="A322" s="18" t="s">
        <v>303</v>
      </c>
      <c r="B322" s="18" t="s">
        <v>425</v>
      </c>
      <c r="C322" s="18" t="s">
        <v>765</v>
      </c>
      <c r="D322" s="18" t="s">
        <v>763</v>
      </c>
      <c r="E322" s="18" t="str">
        <f t="shared" si="84"/>
        <v>Non-Synonymous</v>
      </c>
      <c r="F322" s="18" t="s">
        <v>426</v>
      </c>
      <c r="G322" s="18">
        <v>1</v>
      </c>
      <c r="H322" s="19">
        <v>0.64102564102564097</v>
      </c>
      <c r="I322" s="18">
        <v>1</v>
      </c>
      <c r="J322" s="18">
        <v>0</v>
      </c>
      <c r="K322" s="18">
        <v>0</v>
      </c>
      <c r="L322" s="18">
        <v>0</v>
      </c>
      <c r="M322" s="18">
        <v>0</v>
      </c>
      <c r="N322" s="19">
        <v>1.7543859649122806</v>
      </c>
      <c r="O322" s="19">
        <v>0</v>
      </c>
      <c r="P322" s="19">
        <v>0</v>
      </c>
      <c r="Q322" s="19">
        <v>0</v>
      </c>
      <c r="R322" s="19">
        <v>0</v>
      </c>
      <c r="S322" s="18">
        <f t="shared" si="85"/>
        <v>1</v>
      </c>
      <c r="T322" s="18">
        <f t="shared" si="86"/>
        <v>0</v>
      </c>
      <c r="U322" s="18">
        <f t="shared" si="87"/>
        <v>1.0638297872340425</v>
      </c>
      <c r="V322" s="18">
        <f t="shared" si="88"/>
        <v>0</v>
      </c>
      <c r="W322" s="18">
        <v>0</v>
      </c>
      <c r="X322" s="18">
        <v>0</v>
      </c>
      <c r="Y322" s="18">
        <v>0</v>
      </c>
      <c r="Z322" s="18">
        <v>0</v>
      </c>
      <c r="AA322" s="18">
        <v>3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18">
        <v>0</v>
      </c>
      <c r="AK322" s="18">
        <v>0</v>
      </c>
      <c r="AL322" s="18">
        <v>0</v>
      </c>
      <c r="AM322" s="19">
        <f t="shared" si="89"/>
        <v>0</v>
      </c>
      <c r="AN322" s="19">
        <f t="shared" si="101"/>
        <v>0</v>
      </c>
      <c r="AO322" s="19">
        <f t="shared" si="90"/>
        <v>0</v>
      </c>
      <c r="AP322" s="19">
        <f t="shared" si="91"/>
        <v>0</v>
      </c>
      <c r="AQ322" s="19">
        <f t="shared" si="92"/>
        <v>5.0847457627118651</v>
      </c>
      <c r="AR322" s="19">
        <f t="shared" si="93"/>
        <v>0</v>
      </c>
      <c r="AS322" s="19">
        <f t="shared" si="94"/>
        <v>0</v>
      </c>
      <c r="AT322" s="19">
        <f t="shared" si="95"/>
        <v>0</v>
      </c>
      <c r="AU322" s="19">
        <f t="shared" si="96"/>
        <v>0</v>
      </c>
      <c r="AV322" s="19">
        <f t="shared" si="97"/>
        <v>0</v>
      </c>
      <c r="AW322" s="19">
        <f t="shared" si="98"/>
        <v>0</v>
      </c>
      <c r="AX322" s="19">
        <f t="shared" si="102"/>
        <v>0</v>
      </c>
      <c r="AY322" s="19">
        <f t="shared" si="103"/>
        <v>0</v>
      </c>
      <c r="AZ322" s="19">
        <f t="shared" si="104"/>
        <v>0</v>
      </c>
      <c r="BA322" s="19">
        <f t="shared" si="99"/>
        <v>0</v>
      </c>
      <c r="BB322" s="19">
        <f t="shared" si="100"/>
        <v>0</v>
      </c>
    </row>
    <row r="323" spans="1:54" s="21" customFormat="1" x14ac:dyDescent="0.25">
      <c r="A323" s="18" t="s">
        <v>303</v>
      </c>
      <c r="B323" s="18" t="s">
        <v>428</v>
      </c>
      <c r="C323" s="18" t="s">
        <v>765</v>
      </c>
      <c r="D323" s="18" t="s">
        <v>763</v>
      </c>
      <c r="E323" s="18" t="str">
        <f t="shared" si="84"/>
        <v>Non-Synonymous</v>
      </c>
      <c r="F323" s="18" t="s">
        <v>429</v>
      </c>
      <c r="G323" s="18">
        <v>1</v>
      </c>
      <c r="H323" s="19">
        <v>0.64102564102564097</v>
      </c>
      <c r="I323" s="18">
        <v>0</v>
      </c>
      <c r="J323" s="18">
        <v>1</v>
      </c>
      <c r="K323" s="18">
        <v>0</v>
      </c>
      <c r="L323" s="18">
        <v>0</v>
      </c>
      <c r="M323" s="18">
        <v>0</v>
      </c>
      <c r="N323" s="19">
        <v>0</v>
      </c>
      <c r="O323" s="19">
        <v>2.6315789473684208</v>
      </c>
      <c r="P323" s="19">
        <v>0</v>
      </c>
      <c r="Q323" s="19">
        <v>0</v>
      </c>
      <c r="R323" s="19">
        <v>0</v>
      </c>
      <c r="S323" s="18">
        <f t="shared" si="85"/>
        <v>1</v>
      </c>
      <c r="T323" s="18">
        <f t="shared" si="86"/>
        <v>0</v>
      </c>
      <c r="U323" s="18">
        <f t="shared" si="87"/>
        <v>1.0638297872340425</v>
      </c>
      <c r="V323" s="18">
        <f t="shared" si="88"/>
        <v>0</v>
      </c>
      <c r="W323" s="18">
        <v>1</v>
      </c>
      <c r="X323" s="18">
        <v>0</v>
      </c>
      <c r="Y323" s="18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>
        <v>0</v>
      </c>
      <c r="AF323" s="18">
        <v>0</v>
      </c>
      <c r="AG323" s="18">
        <v>0</v>
      </c>
      <c r="AH323" s="18">
        <v>0</v>
      </c>
      <c r="AI323" s="18">
        <v>0</v>
      </c>
      <c r="AJ323" s="18">
        <v>0</v>
      </c>
      <c r="AK323" s="18">
        <v>0</v>
      </c>
      <c r="AL323" s="18">
        <v>0</v>
      </c>
      <c r="AM323" s="19">
        <f t="shared" si="89"/>
        <v>2.2222222222222223</v>
      </c>
      <c r="AN323" s="19">
        <f t="shared" si="101"/>
        <v>0</v>
      </c>
      <c r="AO323" s="19">
        <f t="shared" si="90"/>
        <v>0</v>
      </c>
      <c r="AP323" s="19">
        <f t="shared" si="91"/>
        <v>0</v>
      </c>
      <c r="AQ323" s="19">
        <f t="shared" si="92"/>
        <v>0</v>
      </c>
      <c r="AR323" s="19">
        <f t="shared" si="93"/>
        <v>0</v>
      </c>
      <c r="AS323" s="19">
        <f t="shared" si="94"/>
        <v>0</v>
      </c>
      <c r="AT323" s="19">
        <f t="shared" si="95"/>
        <v>0</v>
      </c>
      <c r="AU323" s="19">
        <f t="shared" si="96"/>
        <v>0</v>
      </c>
      <c r="AV323" s="19">
        <f t="shared" si="97"/>
        <v>0</v>
      </c>
      <c r="AW323" s="19">
        <f t="shared" si="98"/>
        <v>0</v>
      </c>
      <c r="AX323" s="19">
        <f t="shared" si="102"/>
        <v>0</v>
      </c>
      <c r="AY323" s="19">
        <f t="shared" si="103"/>
        <v>0</v>
      </c>
      <c r="AZ323" s="19">
        <f t="shared" si="104"/>
        <v>0</v>
      </c>
      <c r="BA323" s="19">
        <f t="shared" si="99"/>
        <v>0</v>
      </c>
      <c r="BB323" s="19">
        <f t="shared" si="100"/>
        <v>0</v>
      </c>
    </row>
    <row r="324" spans="1:54" s="21" customFormat="1" x14ac:dyDescent="0.25">
      <c r="A324" s="18" t="s">
        <v>303</v>
      </c>
      <c r="B324" s="18" t="s">
        <v>445</v>
      </c>
      <c r="C324" s="18" t="s">
        <v>765</v>
      </c>
      <c r="D324" s="18" t="s">
        <v>763</v>
      </c>
      <c r="E324" s="18" t="str">
        <f t="shared" si="84"/>
        <v>Non-Synonymous</v>
      </c>
      <c r="F324" s="18" t="s">
        <v>446</v>
      </c>
      <c r="G324" s="18">
        <v>2</v>
      </c>
      <c r="H324" s="19">
        <v>1.2820512820512819</v>
      </c>
      <c r="I324" s="18">
        <v>0</v>
      </c>
      <c r="J324" s="18">
        <v>0</v>
      </c>
      <c r="K324" s="18">
        <v>0</v>
      </c>
      <c r="L324" s="18">
        <v>2</v>
      </c>
      <c r="M324" s="18">
        <v>0</v>
      </c>
      <c r="N324" s="19">
        <v>0</v>
      </c>
      <c r="O324" s="19">
        <v>0</v>
      </c>
      <c r="P324" s="19">
        <v>0</v>
      </c>
      <c r="Q324" s="19">
        <v>3.3898305084745761</v>
      </c>
      <c r="R324" s="19">
        <v>0</v>
      </c>
      <c r="S324" s="18">
        <f t="shared" si="85"/>
        <v>0</v>
      </c>
      <c r="T324" s="18">
        <f t="shared" si="86"/>
        <v>2</v>
      </c>
      <c r="U324" s="18">
        <f t="shared" si="87"/>
        <v>0</v>
      </c>
      <c r="V324" s="18">
        <f t="shared" si="88"/>
        <v>3.3333333333333335</v>
      </c>
      <c r="W324" s="18">
        <v>0</v>
      </c>
      <c r="X324" s="18">
        <v>0</v>
      </c>
      <c r="Y324" s="18">
        <v>0</v>
      </c>
      <c r="Z324" s="18">
        <v>0</v>
      </c>
      <c r="AA324" s="18">
        <v>0</v>
      </c>
      <c r="AB324" s="18">
        <v>1</v>
      </c>
      <c r="AC324" s="18">
        <v>0</v>
      </c>
      <c r="AD324" s="18">
        <v>0</v>
      </c>
      <c r="AE324" s="18">
        <v>0</v>
      </c>
      <c r="AF324" s="18">
        <v>0</v>
      </c>
      <c r="AG324" s="18">
        <v>0</v>
      </c>
      <c r="AH324" s="18">
        <v>0</v>
      </c>
      <c r="AI324" s="18">
        <v>0</v>
      </c>
      <c r="AJ324" s="18">
        <v>0</v>
      </c>
      <c r="AK324" s="18">
        <v>0</v>
      </c>
      <c r="AL324" s="18">
        <v>0</v>
      </c>
      <c r="AM324" s="19">
        <f t="shared" si="89"/>
        <v>0</v>
      </c>
      <c r="AN324" s="19">
        <f t="shared" si="101"/>
        <v>0</v>
      </c>
      <c r="AO324" s="19">
        <f t="shared" si="90"/>
        <v>0</v>
      </c>
      <c r="AP324" s="19">
        <f t="shared" si="91"/>
        <v>0</v>
      </c>
      <c r="AQ324" s="19">
        <f t="shared" si="92"/>
        <v>0</v>
      </c>
      <c r="AR324" s="19">
        <f t="shared" si="93"/>
        <v>14.285714285714285</v>
      </c>
      <c r="AS324" s="19">
        <f t="shared" si="94"/>
        <v>0</v>
      </c>
      <c r="AT324" s="19">
        <f t="shared" si="95"/>
        <v>0</v>
      </c>
      <c r="AU324" s="19">
        <f t="shared" si="96"/>
        <v>0</v>
      </c>
      <c r="AV324" s="19">
        <f t="shared" si="97"/>
        <v>0</v>
      </c>
      <c r="AW324" s="19">
        <f t="shared" si="98"/>
        <v>0</v>
      </c>
      <c r="AX324" s="19">
        <f t="shared" si="102"/>
        <v>0</v>
      </c>
      <c r="AY324" s="19">
        <f t="shared" si="103"/>
        <v>0</v>
      </c>
      <c r="AZ324" s="19">
        <f t="shared" si="104"/>
        <v>0</v>
      </c>
      <c r="BA324" s="19">
        <f t="shared" si="99"/>
        <v>0</v>
      </c>
      <c r="BB324" s="19">
        <f t="shared" si="100"/>
        <v>0</v>
      </c>
    </row>
    <row r="325" spans="1:54" s="21" customFormat="1" x14ac:dyDescent="0.25">
      <c r="A325" s="18" t="s">
        <v>303</v>
      </c>
      <c r="B325" s="18" t="s">
        <v>448</v>
      </c>
      <c r="C325" s="18" t="s">
        <v>773</v>
      </c>
      <c r="D325" s="18" t="s">
        <v>762</v>
      </c>
      <c r="E325" s="18" t="str">
        <f t="shared" ref="E325:E387" si="105">IF(ISBLANK(F325), "Synonymous", "Non-Synonymous")</f>
        <v>Synonymous</v>
      </c>
      <c r="F325" s="18"/>
      <c r="G325" s="18">
        <v>3</v>
      </c>
      <c r="H325" s="19">
        <v>1.9230769230769231</v>
      </c>
      <c r="I325" s="18">
        <v>0</v>
      </c>
      <c r="J325" s="18">
        <v>0</v>
      </c>
      <c r="K325" s="18">
        <v>0</v>
      </c>
      <c r="L325" s="18">
        <v>3</v>
      </c>
      <c r="M325" s="18">
        <v>0</v>
      </c>
      <c r="N325" s="19">
        <v>0</v>
      </c>
      <c r="O325" s="19">
        <v>0</v>
      </c>
      <c r="P325" s="19">
        <v>0</v>
      </c>
      <c r="Q325" s="19">
        <v>5.0847457627118651</v>
      </c>
      <c r="R325" s="19">
        <v>0</v>
      </c>
      <c r="S325" s="18">
        <f t="shared" ref="S325:S388" si="106">SUM(I325:K325)</f>
        <v>0</v>
      </c>
      <c r="T325" s="18">
        <f t="shared" ref="T325:T388" si="107">SUM(L325:M325)</f>
        <v>3</v>
      </c>
      <c r="U325" s="18">
        <f t="shared" ref="U325:U388" si="108">(SUM(I325:K325)/94)*100</f>
        <v>0</v>
      </c>
      <c r="V325" s="18">
        <f t="shared" ref="V325:V388" si="109">(SUM(L325:M325)/60)*100</f>
        <v>5</v>
      </c>
      <c r="W325" s="18">
        <v>1</v>
      </c>
      <c r="X325" s="18">
        <v>0</v>
      </c>
      <c r="Y325" s="18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>
        <v>0</v>
      </c>
      <c r="AG325" s="18">
        <v>0</v>
      </c>
      <c r="AH325" s="18">
        <v>0</v>
      </c>
      <c r="AI325" s="18">
        <v>0</v>
      </c>
      <c r="AJ325" s="18">
        <v>0</v>
      </c>
      <c r="AK325" s="18">
        <v>0</v>
      </c>
      <c r="AL325" s="18">
        <v>0</v>
      </c>
      <c r="AM325" s="19">
        <f t="shared" ref="AM325:AM388" si="110">(W325/45)*100</f>
        <v>2.2222222222222223</v>
      </c>
      <c r="AN325" s="19">
        <f t="shared" si="101"/>
        <v>0</v>
      </c>
      <c r="AO325" s="19">
        <f t="shared" ref="AO325:AO388" si="111">(Y325/19)*100</f>
        <v>0</v>
      </c>
      <c r="AP325" s="19">
        <f t="shared" ref="AP325:AP388" si="112">(Z325/1)*100</f>
        <v>0</v>
      </c>
      <c r="AQ325" s="19">
        <f t="shared" ref="AQ325:AQ388" si="113">(AA325/59)*100</f>
        <v>0</v>
      </c>
      <c r="AR325" s="19">
        <f t="shared" ref="AR325:AR388" si="114">(AB325/7)*100</f>
        <v>0</v>
      </c>
      <c r="AS325" s="19">
        <f t="shared" ref="AS325:AS388" si="115">(AC325/1)*100</f>
        <v>0</v>
      </c>
      <c r="AT325" s="19">
        <f t="shared" ref="AT325:AT388" si="116">(AD325/1)*100</f>
        <v>0</v>
      </c>
      <c r="AU325" s="19">
        <f t="shared" ref="AU325:AU388" si="117">(AE325/3)*100</f>
        <v>0</v>
      </c>
      <c r="AV325" s="19">
        <f t="shared" ref="AV325:AV388" si="118">(AF325/6)*100</f>
        <v>0</v>
      </c>
      <c r="AW325" s="19">
        <f t="shared" ref="AW325:AW388" si="119">(AG325/5)*100</f>
        <v>0</v>
      </c>
      <c r="AX325" s="19">
        <f t="shared" si="102"/>
        <v>0</v>
      </c>
      <c r="AY325" s="19">
        <f t="shared" si="103"/>
        <v>0</v>
      </c>
      <c r="AZ325" s="19">
        <f t="shared" si="104"/>
        <v>0</v>
      </c>
      <c r="BA325" s="19">
        <f t="shared" ref="BA325:BA388" si="120">(AK325/1)*100</f>
        <v>0</v>
      </c>
      <c r="BB325" s="19">
        <f t="shared" ref="BB325:BB388" si="121">(AL325/1)*100</f>
        <v>0</v>
      </c>
    </row>
    <row r="326" spans="1:54" s="21" customFormat="1" x14ac:dyDescent="0.25">
      <c r="A326" s="18" t="s">
        <v>303</v>
      </c>
      <c r="B326" s="18" t="s">
        <v>450</v>
      </c>
      <c r="C326" s="18" t="s">
        <v>773</v>
      </c>
      <c r="D326" s="18" t="s">
        <v>762</v>
      </c>
      <c r="E326" s="18" t="str">
        <f t="shared" si="105"/>
        <v>Non-Synonymous</v>
      </c>
      <c r="F326" s="18" t="s">
        <v>451</v>
      </c>
      <c r="G326" s="18">
        <v>5</v>
      </c>
      <c r="H326" s="19">
        <v>3.2051282051282048</v>
      </c>
      <c r="I326" s="18">
        <v>0</v>
      </c>
      <c r="J326" s="18">
        <v>5</v>
      </c>
      <c r="K326" s="18">
        <v>0</v>
      </c>
      <c r="L326" s="18">
        <v>0</v>
      </c>
      <c r="M326" s="18">
        <v>0</v>
      </c>
      <c r="N326" s="19">
        <v>0</v>
      </c>
      <c r="O326" s="19">
        <v>13.157894736842104</v>
      </c>
      <c r="P326" s="19">
        <v>0</v>
      </c>
      <c r="Q326" s="19">
        <v>0</v>
      </c>
      <c r="R326" s="19">
        <v>0</v>
      </c>
      <c r="S326" s="18">
        <f t="shared" si="106"/>
        <v>5</v>
      </c>
      <c r="T326" s="18">
        <f t="shared" si="107"/>
        <v>0</v>
      </c>
      <c r="U326" s="18">
        <f t="shared" si="108"/>
        <v>5.3191489361702127</v>
      </c>
      <c r="V326" s="18">
        <f t="shared" si="109"/>
        <v>0</v>
      </c>
      <c r="W326" s="18">
        <v>0</v>
      </c>
      <c r="X326" s="18">
        <v>0</v>
      </c>
      <c r="Y326" s="18">
        <v>0</v>
      </c>
      <c r="Z326" s="18">
        <v>0</v>
      </c>
      <c r="AA326" s="18">
        <v>0</v>
      </c>
      <c r="AB326" s="18">
        <v>1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18">
        <v>0</v>
      </c>
      <c r="AK326" s="18">
        <v>0</v>
      </c>
      <c r="AL326" s="18">
        <v>0</v>
      </c>
      <c r="AM326" s="19">
        <f t="shared" si="110"/>
        <v>0</v>
      </c>
      <c r="AN326" s="19">
        <f t="shared" ref="AN326:AN389" si="122">(X326/3)*100</f>
        <v>0</v>
      </c>
      <c r="AO326" s="19">
        <f t="shared" si="111"/>
        <v>0</v>
      </c>
      <c r="AP326" s="19">
        <f t="shared" si="112"/>
        <v>0</v>
      </c>
      <c r="AQ326" s="19">
        <f t="shared" si="113"/>
        <v>0</v>
      </c>
      <c r="AR326" s="19">
        <f t="shared" si="114"/>
        <v>14.285714285714285</v>
      </c>
      <c r="AS326" s="19">
        <f t="shared" si="115"/>
        <v>0</v>
      </c>
      <c r="AT326" s="19">
        <f t="shared" si="116"/>
        <v>0</v>
      </c>
      <c r="AU326" s="19">
        <f t="shared" si="117"/>
        <v>0</v>
      </c>
      <c r="AV326" s="19">
        <f t="shared" si="118"/>
        <v>0</v>
      </c>
      <c r="AW326" s="19">
        <f t="shared" si="119"/>
        <v>0</v>
      </c>
      <c r="AX326" s="19">
        <f t="shared" ref="AX326:AX389" si="123">(AH326/1)*100</f>
        <v>0</v>
      </c>
      <c r="AY326" s="19">
        <f t="shared" ref="AY326:AY389" si="124">(AI326/1)*100</f>
        <v>0</v>
      </c>
      <c r="AZ326" s="19">
        <f t="shared" ref="AZ326:AZ389" si="125">(AJ326/2)*100</f>
        <v>0</v>
      </c>
      <c r="BA326" s="19">
        <f t="shared" si="120"/>
        <v>0</v>
      </c>
      <c r="BB326" s="19">
        <f t="shared" si="121"/>
        <v>0</v>
      </c>
    </row>
    <row r="327" spans="1:54" s="21" customFormat="1" x14ac:dyDescent="0.25">
      <c r="A327" s="18" t="s">
        <v>303</v>
      </c>
      <c r="B327" s="18" t="s">
        <v>326</v>
      </c>
      <c r="C327" s="18" t="s">
        <v>767</v>
      </c>
      <c r="D327" s="18" t="s">
        <v>762</v>
      </c>
      <c r="E327" s="18" t="str">
        <f t="shared" si="105"/>
        <v>Synonymous</v>
      </c>
      <c r="F327" s="18"/>
      <c r="G327" s="18">
        <v>1</v>
      </c>
      <c r="H327" s="19">
        <v>0.64102564102564097</v>
      </c>
      <c r="I327" s="18">
        <v>1</v>
      </c>
      <c r="J327" s="18">
        <v>0</v>
      </c>
      <c r="K327" s="18">
        <v>0</v>
      </c>
      <c r="L327" s="18">
        <v>0</v>
      </c>
      <c r="M327" s="18">
        <v>0</v>
      </c>
      <c r="N327" s="19">
        <v>1.7543859649122806</v>
      </c>
      <c r="O327" s="19">
        <v>0</v>
      </c>
      <c r="P327" s="19">
        <v>0</v>
      </c>
      <c r="Q327" s="19">
        <v>0</v>
      </c>
      <c r="R327" s="19">
        <v>0</v>
      </c>
      <c r="S327" s="18">
        <f t="shared" si="106"/>
        <v>1</v>
      </c>
      <c r="T327" s="18">
        <f t="shared" si="107"/>
        <v>0</v>
      </c>
      <c r="U327" s="18">
        <f t="shared" si="108"/>
        <v>1.0638297872340425</v>
      </c>
      <c r="V327" s="18">
        <f t="shared" si="109"/>
        <v>0</v>
      </c>
      <c r="W327" s="18">
        <v>0</v>
      </c>
      <c r="X327" s="18">
        <v>0</v>
      </c>
      <c r="Y327" s="18">
        <v>0</v>
      </c>
      <c r="Z327" s="18">
        <v>0</v>
      </c>
      <c r="AA327" s="18">
        <v>1</v>
      </c>
      <c r="AB327" s="18">
        <v>0</v>
      </c>
      <c r="AC327" s="18">
        <v>0</v>
      </c>
      <c r="AD327" s="18">
        <v>0</v>
      </c>
      <c r="AE327" s="18">
        <v>0</v>
      </c>
      <c r="AF327" s="18">
        <v>0</v>
      </c>
      <c r="AG327" s="18">
        <v>0</v>
      </c>
      <c r="AH327" s="18">
        <v>0</v>
      </c>
      <c r="AI327" s="18">
        <v>0</v>
      </c>
      <c r="AJ327" s="18">
        <v>0</v>
      </c>
      <c r="AK327" s="18">
        <v>0</v>
      </c>
      <c r="AL327" s="18">
        <v>0</v>
      </c>
      <c r="AM327" s="19">
        <f t="shared" si="110"/>
        <v>0</v>
      </c>
      <c r="AN327" s="19">
        <f t="shared" si="122"/>
        <v>0</v>
      </c>
      <c r="AO327" s="19">
        <f t="shared" si="111"/>
        <v>0</v>
      </c>
      <c r="AP327" s="19">
        <f t="shared" si="112"/>
        <v>0</v>
      </c>
      <c r="AQ327" s="19">
        <f t="shared" si="113"/>
        <v>1.6949152542372881</v>
      </c>
      <c r="AR327" s="19">
        <f t="shared" si="114"/>
        <v>0</v>
      </c>
      <c r="AS327" s="19">
        <f t="shared" si="115"/>
        <v>0</v>
      </c>
      <c r="AT327" s="19">
        <f t="shared" si="116"/>
        <v>0</v>
      </c>
      <c r="AU327" s="19">
        <f t="shared" si="117"/>
        <v>0</v>
      </c>
      <c r="AV327" s="19">
        <f t="shared" si="118"/>
        <v>0</v>
      </c>
      <c r="AW327" s="19">
        <f t="shared" si="119"/>
        <v>0</v>
      </c>
      <c r="AX327" s="19">
        <f t="shared" si="123"/>
        <v>0</v>
      </c>
      <c r="AY327" s="19">
        <f t="shared" si="124"/>
        <v>0</v>
      </c>
      <c r="AZ327" s="19">
        <f t="shared" si="125"/>
        <v>0</v>
      </c>
      <c r="BA327" s="19">
        <f t="shared" si="120"/>
        <v>0</v>
      </c>
      <c r="BB327" s="19">
        <f t="shared" si="121"/>
        <v>0</v>
      </c>
    </row>
    <row r="328" spans="1:54" s="21" customFormat="1" x14ac:dyDescent="0.25">
      <c r="A328" s="18" t="s">
        <v>303</v>
      </c>
      <c r="B328" s="18" t="s">
        <v>332</v>
      </c>
      <c r="C328" s="18" t="s">
        <v>767</v>
      </c>
      <c r="D328" s="18" t="s">
        <v>762</v>
      </c>
      <c r="E328" s="18" t="str">
        <f t="shared" si="105"/>
        <v>Synonymous</v>
      </c>
      <c r="F328" s="18"/>
      <c r="G328" s="18">
        <v>1</v>
      </c>
      <c r="H328" s="19">
        <v>0.64102564102564097</v>
      </c>
      <c r="I328" s="18">
        <v>1</v>
      </c>
      <c r="J328" s="18">
        <v>0</v>
      </c>
      <c r="K328" s="18">
        <v>0</v>
      </c>
      <c r="L328" s="18">
        <v>0</v>
      </c>
      <c r="M328" s="18">
        <v>0</v>
      </c>
      <c r="N328" s="19">
        <v>1.7543859649122806</v>
      </c>
      <c r="O328" s="19">
        <v>0</v>
      </c>
      <c r="P328" s="19">
        <v>0</v>
      </c>
      <c r="Q328" s="19">
        <v>0</v>
      </c>
      <c r="R328" s="19">
        <v>0</v>
      </c>
      <c r="S328" s="18">
        <f t="shared" si="106"/>
        <v>1</v>
      </c>
      <c r="T328" s="18">
        <f t="shared" si="107"/>
        <v>0</v>
      </c>
      <c r="U328" s="18">
        <f t="shared" si="108"/>
        <v>1.0638297872340425</v>
      </c>
      <c r="V328" s="18">
        <f t="shared" si="109"/>
        <v>0</v>
      </c>
      <c r="W328" s="18">
        <v>1</v>
      </c>
      <c r="X328" s="18">
        <v>0</v>
      </c>
      <c r="Y328" s="18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18">
        <v>0</v>
      </c>
      <c r="AK328" s="18">
        <v>0</v>
      </c>
      <c r="AL328" s="18">
        <v>0</v>
      </c>
      <c r="AM328" s="19">
        <f t="shared" si="110"/>
        <v>2.2222222222222223</v>
      </c>
      <c r="AN328" s="19">
        <f t="shared" si="122"/>
        <v>0</v>
      </c>
      <c r="AO328" s="19">
        <f t="shared" si="111"/>
        <v>0</v>
      </c>
      <c r="AP328" s="19">
        <f t="shared" si="112"/>
        <v>0</v>
      </c>
      <c r="AQ328" s="19">
        <f t="shared" si="113"/>
        <v>0</v>
      </c>
      <c r="AR328" s="19">
        <f t="shared" si="114"/>
        <v>0</v>
      </c>
      <c r="AS328" s="19">
        <f t="shared" si="115"/>
        <v>0</v>
      </c>
      <c r="AT328" s="19">
        <f t="shared" si="116"/>
        <v>0</v>
      </c>
      <c r="AU328" s="19">
        <f t="shared" si="117"/>
        <v>0</v>
      </c>
      <c r="AV328" s="19">
        <f t="shared" si="118"/>
        <v>0</v>
      </c>
      <c r="AW328" s="19">
        <f t="shared" si="119"/>
        <v>0</v>
      </c>
      <c r="AX328" s="19">
        <f t="shared" si="123"/>
        <v>0</v>
      </c>
      <c r="AY328" s="19">
        <f t="shared" si="124"/>
        <v>0</v>
      </c>
      <c r="AZ328" s="19">
        <f t="shared" si="125"/>
        <v>0</v>
      </c>
      <c r="BA328" s="19">
        <f t="shared" si="120"/>
        <v>0</v>
      </c>
      <c r="BB328" s="19">
        <f t="shared" si="121"/>
        <v>0</v>
      </c>
    </row>
    <row r="329" spans="1:54" s="21" customFormat="1" x14ac:dyDescent="0.25">
      <c r="A329" s="18" t="s">
        <v>303</v>
      </c>
      <c r="B329" s="18" t="s">
        <v>352</v>
      </c>
      <c r="C329" s="18" t="s">
        <v>767</v>
      </c>
      <c r="D329" s="18" t="s">
        <v>762</v>
      </c>
      <c r="E329" s="18" t="str">
        <f t="shared" si="105"/>
        <v>Non-Synonymous</v>
      </c>
      <c r="F329" s="18" t="s">
        <v>353</v>
      </c>
      <c r="G329" s="18">
        <v>1</v>
      </c>
      <c r="H329" s="19">
        <v>0.64102564102564097</v>
      </c>
      <c r="I329" s="18">
        <v>0</v>
      </c>
      <c r="J329" s="18">
        <v>0</v>
      </c>
      <c r="K329" s="18">
        <v>0</v>
      </c>
      <c r="L329" s="18">
        <v>1</v>
      </c>
      <c r="M329" s="18">
        <v>0</v>
      </c>
      <c r="N329" s="19">
        <v>0</v>
      </c>
      <c r="O329" s="19">
        <v>0</v>
      </c>
      <c r="P329" s="19">
        <v>0</v>
      </c>
      <c r="Q329" s="19">
        <v>1.6949152542372881</v>
      </c>
      <c r="R329" s="19">
        <v>0</v>
      </c>
      <c r="S329" s="18">
        <f t="shared" si="106"/>
        <v>0</v>
      </c>
      <c r="T329" s="18">
        <f t="shared" si="107"/>
        <v>1</v>
      </c>
      <c r="U329" s="18">
        <f t="shared" si="108"/>
        <v>0</v>
      </c>
      <c r="V329" s="18">
        <f t="shared" si="109"/>
        <v>1.6666666666666667</v>
      </c>
      <c r="W329" s="18">
        <v>4</v>
      </c>
      <c r="X329" s="18">
        <v>0</v>
      </c>
      <c r="Y329" s="18">
        <v>0</v>
      </c>
      <c r="Z329" s="18">
        <v>0</v>
      </c>
      <c r="AA329" s="18">
        <v>0</v>
      </c>
      <c r="AB329" s="18">
        <v>0</v>
      </c>
      <c r="AC329" s="18">
        <v>0</v>
      </c>
      <c r="AD329" s="18">
        <v>0</v>
      </c>
      <c r="AE329" s="18">
        <v>0</v>
      </c>
      <c r="AF329" s="18">
        <v>0</v>
      </c>
      <c r="AG329" s="18">
        <v>0</v>
      </c>
      <c r="AH329" s="18">
        <v>0</v>
      </c>
      <c r="AI329" s="18">
        <v>0</v>
      </c>
      <c r="AJ329" s="18">
        <v>0</v>
      </c>
      <c r="AK329" s="18">
        <v>0</v>
      </c>
      <c r="AL329" s="18">
        <v>0</v>
      </c>
      <c r="AM329" s="19">
        <f t="shared" si="110"/>
        <v>8.8888888888888893</v>
      </c>
      <c r="AN329" s="19">
        <f t="shared" si="122"/>
        <v>0</v>
      </c>
      <c r="AO329" s="19">
        <f t="shared" si="111"/>
        <v>0</v>
      </c>
      <c r="AP329" s="19">
        <f t="shared" si="112"/>
        <v>0</v>
      </c>
      <c r="AQ329" s="19">
        <f t="shared" si="113"/>
        <v>0</v>
      </c>
      <c r="AR329" s="19">
        <f t="shared" si="114"/>
        <v>0</v>
      </c>
      <c r="AS329" s="19">
        <f t="shared" si="115"/>
        <v>0</v>
      </c>
      <c r="AT329" s="19">
        <f t="shared" si="116"/>
        <v>0</v>
      </c>
      <c r="AU329" s="19">
        <f t="shared" si="117"/>
        <v>0</v>
      </c>
      <c r="AV329" s="19">
        <f t="shared" si="118"/>
        <v>0</v>
      </c>
      <c r="AW329" s="19">
        <f t="shared" si="119"/>
        <v>0</v>
      </c>
      <c r="AX329" s="19">
        <f t="shared" si="123"/>
        <v>0</v>
      </c>
      <c r="AY329" s="19">
        <f t="shared" si="124"/>
        <v>0</v>
      </c>
      <c r="AZ329" s="19">
        <f t="shared" si="125"/>
        <v>0</v>
      </c>
      <c r="BA329" s="19">
        <f t="shared" si="120"/>
        <v>0</v>
      </c>
      <c r="BB329" s="19">
        <f t="shared" si="121"/>
        <v>0</v>
      </c>
    </row>
    <row r="330" spans="1:54" s="21" customFormat="1" x14ac:dyDescent="0.25">
      <c r="A330" s="18" t="s">
        <v>303</v>
      </c>
      <c r="B330" s="18" t="s">
        <v>371</v>
      </c>
      <c r="C330" s="18" t="s">
        <v>771</v>
      </c>
      <c r="D330" s="18" t="s">
        <v>763</v>
      </c>
      <c r="E330" s="18" t="str">
        <f t="shared" si="105"/>
        <v>Non-Synonymous</v>
      </c>
      <c r="F330" s="18" t="s">
        <v>372</v>
      </c>
      <c r="G330" s="18">
        <v>1</v>
      </c>
      <c r="H330" s="19">
        <v>0.64102564102564097</v>
      </c>
      <c r="I330" s="18">
        <v>0</v>
      </c>
      <c r="J330" s="18">
        <v>0</v>
      </c>
      <c r="K330" s="18">
        <v>0</v>
      </c>
      <c r="L330" s="18">
        <v>0</v>
      </c>
      <c r="M330" s="18">
        <v>1</v>
      </c>
      <c r="N330" s="19">
        <v>0</v>
      </c>
      <c r="O330" s="19">
        <v>0</v>
      </c>
      <c r="P330" s="19">
        <v>0</v>
      </c>
      <c r="Q330" s="19">
        <v>0</v>
      </c>
      <c r="R330" s="19">
        <v>100</v>
      </c>
      <c r="S330" s="18">
        <f t="shared" si="106"/>
        <v>0</v>
      </c>
      <c r="T330" s="18">
        <f t="shared" si="107"/>
        <v>1</v>
      </c>
      <c r="U330" s="18">
        <f t="shared" si="108"/>
        <v>0</v>
      </c>
      <c r="V330" s="18">
        <f t="shared" si="109"/>
        <v>1.6666666666666667</v>
      </c>
      <c r="W330" s="18">
        <v>0</v>
      </c>
      <c r="X330" s="18">
        <v>0</v>
      </c>
      <c r="Y330" s="18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1</v>
      </c>
      <c r="AI330" s="18">
        <v>0</v>
      </c>
      <c r="AJ330" s="18">
        <v>0</v>
      </c>
      <c r="AK330" s="18">
        <v>0</v>
      </c>
      <c r="AL330" s="18">
        <v>0</v>
      </c>
      <c r="AM330" s="19">
        <f t="shared" si="110"/>
        <v>0</v>
      </c>
      <c r="AN330" s="19">
        <f t="shared" si="122"/>
        <v>0</v>
      </c>
      <c r="AO330" s="19">
        <f t="shared" si="111"/>
        <v>0</v>
      </c>
      <c r="AP330" s="19">
        <f t="shared" si="112"/>
        <v>0</v>
      </c>
      <c r="AQ330" s="19">
        <f t="shared" si="113"/>
        <v>0</v>
      </c>
      <c r="AR330" s="19">
        <f t="shared" si="114"/>
        <v>0</v>
      </c>
      <c r="AS330" s="19">
        <f t="shared" si="115"/>
        <v>0</v>
      </c>
      <c r="AT330" s="19">
        <f t="shared" si="116"/>
        <v>0</v>
      </c>
      <c r="AU330" s="19">
        <f t="shared" si="117"/>
        <v>0</v>
      </c>
      <c r="AV330" s="19">
        <f t="shared" si="118"/>
        <v>0</v>
      </c>
      <c r="AW330" s="19">
        <f t="shared" si="119"/>
        <v>0</v>
      </c>
      <c r="AX330" s="19">
        <f t="shared" si="123"/>
        <v>100</v>
      </c>
      <c r="AY330" s="19">
        <f t="shared" si="124"/>
        <v>0</v>
      </c>
      <c r="AZ330" s="19">
        <f t="shared" si="125"/>
        <v>0</v>
      </c>
      <c r="BA330" s="19">
        <f t="shared" si="120"/>
        <v>0</v>
      </c>
      <c r="BB330" s="19">
        <f t="shared" si="121"/>
        <v>0</v>
      </c>
    </row>
    <row r="331" spans="1:54" s="21" customFormat="1" x14ac:dyDescent="0.25">
      <c r="A331" s="18" t="s">
        <v>303</v>
      </c>
      <c r="B331" s="18" t="s">
        <v>376</v>
      </c>
      <c r="C331" s="18" t="s">
        <v>767</v>
      </c>
      <c r="D331" s="18" t="s">
        <v>762</v>
      </c>
      <c r="E331" s="18" t="str">
        <f t="shared" si="105"/>
        <v>Synonymous</v>
      </c>
      <c r="F331" s="18"/>
      <c r="G331" s="18">
        <v>1</v>
      </c>
      <c r="H331" s="19">
        <v>0.64102564102564097</v>
      </c>
      <c r="I331" s="18">
        <v>0</v>
      </c>
      <c r="J331" s="18">
        <v>0</v>
      </c>
      <c r="K331" s="18">
        <v>0</v>
      </c>
      <c r="L331" s="18">
        <v>0</v>
      </c>
      <c r="M331" s="18">
        <v>1</v>
      </c>
      <c r="N331" s="19">
        <v>0</v>
      </c>
      <c r="O331" s="19">
        <v>0</v>
      </c>
      <c r="P331" s="19">
        <v>0</v>
      </c>
      <c r="Q331" s="19">
        <v>0</v>
      </c>
      <c r="R331" s="19">
        <v>100</v>
      </c>
      <c r="S331" s="18">
        <f t="shared" si="106"/>
        <v>0</v>
      </c>
      <c r="T331" s="18">
        <f t="shared" si="107"/>
        <v>1</v>
      </c>
      <c r="U331" s="18">
        <f t="shared" si="108"/>
        <v>0</v>
      </c>
      <c r="V331" s="18">
        <f t="shared" si="109"/>
        <v>1.6666666666666667</v>
      </c>
      <c r="W331" s="18">
        <v>45</v>
      </c>
      <c r="X331" s="18">
        <v>0</v>
      </c>
      <c r="Y331" s="18">
        <v>0</v>
      </c>
      <c r="Z331" s="18">
        <v>0</v>
      </c>
      <c r="AA331" s="18">
        <v>2</v>
      </c>
      <c r="AB331" s="18">
        <v>0</v>
      </c>
      <c r="AC331" s="18">
        <v>0</v>
      </c>
      <c r="AD331" s="18">
        <v>0</v>
      </c>
      <c r="AE331" s="18">
        <v>0</v>
      </c>
      <c r="AF331" s="18">
        <v>1</v>
      </c>
      <c r="AG331" s="18">
        <v>0</v>
      </c>
      <c r="AH331" s="18">
        <v>0</v>
      </c>
      <c r="AI331" s="18">
        <v>0</v>
      </c>
      <c r="AJ331" s="18">
        <v>0</v>
      </c>
      <c r="AK331" s="18">
        <v>0</v>
      </c>
      <c r="AL331" s="18">
        <v>0</v>
      </c>
      <c r="AM331" s="19">
        <f t="shared" si="110"/>
        <v>100</v>
      </c>
      <c r="AN331" s="19">
        <f t="shared" si="122"/>
        <v>0</v>
      </c>
      <c r="AO331" s="19">
        <f t="shared" si="111"/>
        <v>0</v>
      </c>
      <c r="AP331" s="19">
        <f t="shared" si="112"/>
        <v>0</v>
      </c>
      <c r="AQ331" s="19">
        <f t="shared" si="113"/>
        <v>3.3898305084745761</v>
      </c>
      <c r="AR331" s="19">
        <f t="shared" si="114"/>
        <v>0</v>
      </c>
      <c r="AS331" s="19">
        <f t="shared" si="115"/>
        <v>0</v>
      </c>
      <c r="AT331" s="19">
        <f t="shared" si="116"/>
        <v>0</v>
      </c>
      <c r="AU331" s="19">
        <f t="shared" si="117"/>
        <v>0</v>
      </c>
      <c r="AV331" s="19">
        <f t="shared" si="118"/>
        <v>16.666666666666664</v>
      </c>
      <c r="AW331" s="19">
        <f t="shared" si="119"/>
        <v>0</v>
      </c>
      <c r="AX331" s="19">
        <f t="shared" si="123"/>
        <v>0</v>
      </c>
      <c r="AY331" s="19">
        <f t="shared" si="124"/>
        <v>0</v>
      </c>
      <c r="AZ331" s="19">
        <f t="shared" si="125"/>
        <v>0</v>
      </c>
      <c r="BA331" s="19">
        <f t="shared" si="120"/>
        <v>0</v>
      </c>
      <c r="BB331" s="19">
        <f t="shared" si="121"/>
        <v>0</v>
      </c>
    </row>
    <row r="332" spans="1:54" s="21" customFormat="1" x14ac:dyDescent="0.25">
      <c r="A332" s="18" t="s">
        <v>303</v>
      </c>
      <c r="B332" s="18" t="s">
        <v>377</v>
      </c>
      <c r="C332" s="18" t="s">
        <v>772</v>
      </c>
      <c r="D332" s="18" t="s">
        <v>763</v>
      </c>
      <c r="E332" s="18" t="str">
        <f t="shared" si="105"/>
        <v>Synonymous</v>
      </c>
      <c r="F332" s="18"/>
      <c r="G332" s="18">
        <v>1</v>
      </c>
      <c r="H332" s="19">
        <v>0.64102564102564097</v>
      </c>
      <c r="I332" s="18">
        <v>0</v>
      </c>
      <c r="J332" s="18">
        <v>0</v>
      </c>
      <c r="K332" s="18">
        <v>0</v>
      </c>
      <c r="L332" s="18">
        <v>1</v>
      </c>
      <c r="M332" s="18">
        <v>0</v>
      </c>
      <c r="N332" s="19">
        <v>0</v>
      </c>
      <c r="O332" s="19">
        <v>0</v>
      </c>
      <c r="P332" s="19">
        <v>0</v>
      </c>
      <c r="Q332" s="19">
        <v>1.6949152542372881</v>
      </c>
      <c r="R332" s="19">
        <v>0</v>
      </c>
      <c r="S332" s="18">
        <f t="shared" si="106"/>
        <v>0</v>
      </c>
      <c r="T332" s="18">
        <f t="shared" si="107"/>
        <v>1</v>
      </c>
      <c r="U332" s="18">
        <f t="shared" si="108"/>
        <v>0</v>
      </c>
      <c r="V332" s="18">
        <f t="shared" si="109"/>
        <v>1.6666666666666667</v>
      </c>
      <c r="W332" s="18">
        <v>0</v>
      </c>
      <c r="X332" s="18">
        <v>0</v>
      </c>
      <c r="Y332" s="18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18">
        <v>0</v>
      </c>
      <c r="AK332" s="18">
        <v>1</v>
      </c>
      <c r="AL332" s="18">
        <v>0</v>
      </c>
      <c r="AM332" s="19">
        <f t="shared" si="110"/>
        <v>0</v>
      </c>
      <c r="AN332" s="19">
        <f t="shared" si="122"/>
        <v>0</v>
      </c>
      <c r="AO332" s="19">
        <f t="shared" si="111"/>
        <v>0</v>
      </c>
      <c r="AP332" s="19">
        <f t="shared" si="112"/>
        <v>0</v>
      </c>
      <c r="AQ332" s="19">
        <f t="shared" si="113"/>
        <v>0</v>
      </c>
      <c r="AR332" s="19">
        <f t="shared" si="114"/>
        <v>0</v>
      </c>
      <c r="AS332" s="19">
        <f t="shared" si="115"/>
        <v>0</v>
      </c>
      <c r="AT332" s="19">
        <f t="shared" si="116"/>
        <v>0</v>
      </c>
      <c r="AU332" s="19">
        <f t="shared" si="117"/>
        <v>0</v>
      </c>
      <c r="AV332" s="19">
        <f t="shared" si="118"/>
        <v>0</v>
      </c>
      <c r="AW332" s="19">
        <f t="shared" si="119"/>
        <v>0</v>
      </c>
      <c r="AX332" s="19">
        <f t="shared" si="123"/>
        <v>0</v>
      </c>
      <c r="AY332" s="19">
        <f t="shared" si="124"/>
        <v>0</v>
      </c>
      <c r="AZ332" s="19">
        <f t="shared" si="125"/>
        <v>0</v>
      </c>
      <c r="BA332" s="19">
        <f t="shared" si="120"/>
        <v>100</v>
      </c>
      <c r="BB332" s="19">
        <f t="shared" si="121"/>
        <v>0</v>
      </c>
    </row>
    <row r="333" spans="1:54" s="20" customFormat="1" x14ac:dyDescent="0.25">
      <c r="A333" s="18" t="s">
        <v>303</v>
      </c>
      <c r="B333" s="18" t="s">
        <v>379</v>
      </c>
      <c r="C333" s="18" t="s">
        <v>767</v>
      </c>
      <c r="D333" s="18" t="s">
        <v>762</v>
      </c>
      <c r="E333" s="18" t="str">
        <f t="shared" si="105"/>
        <v>Synonymous</v>
      </c>
      <c r="F333" s="18"/>
      <c r="G333" s="18">
        <v>6</v>
      </c>
      <c r="H333" s="19">
        <v>3.8461538461538463</v>
      </c>
      <c r="I333" s="18">
        <v>0</v>
      </c>
      <c r="J333" s="18">
        <v>0</v>
      </c>
      <c r="K333" s="18">
        <v>0</v>
      </c>
      <c r="L333" s="18">
        <v>6</v>
      </c>
      <c r="M333" s="18">
        <v>0</v>
      </c>
      <c r="N333" s="19">
        <v>0</v>
      </c>
      <c r="O333" s="19">
        <v>0</v>
      </c>
      <c r="P333" s="19">
        <v>0</v>
      </c>
      <c r="Q333" s="19">
        <v>10.16949152542373</v>
      </c>
      <c r="R333" s="19">
        <v>0</v>
      </c>
      <c r="S333" s="18">
        <f t="shared" si="106"/>
        <v>0</v>
      </c>
      <c r="T333" s="18">
        <f t="shared" si="107"/>
        <v>6</v>
      </c>
      <c r="U333" s="18">
        <f t="shared" si="108"/>
        <v>0</v>
      </c>
      <c r="V333" s="18">
        <f t="shared" si="109"/>
        <v>10</v>
      </c>
      <c r="W333" s="18">
        <v>0</v>
      </c>
      <c r="X333" s="18">
        <v>0</v>
      </c>
      <c r="Y333" s="18">
        <v>0</v>
      </c>
      <c r="Z333" s="18">
        <v>0</v>
      </c>
      <c r="AA333" s="18">
        <v>1</v>
      </c>
      <c r="AB333" s="18">
        <v>0</v>
      </c>
      <c r="AC333" s="18">
        <v>0</v>
      </c>
      <c r="AD333" s="18">
        <v>0</v>
      </c>
      <c r="AE333" s="18">
        <v>0</v>
      </c>
      <c r="AF333" s="18">
        <v>0</v>
      </c>
      <c r="AG333" s="18">
        <v>0</v>
      </c>
      <c r="AH333" s="18">
        <v>0</v>
      </c>
      <c r="AI333" s="18">
        <v>0</v>
      </c>
      <c r="AJ333" s="18">
        <v>0</v>
      </c>
      <c r="AK333" s="18">
        <v>0</v>
      </c>
      <c r="AL333" s="18">
        <v>0</v>
      </c>
      <c r="AM333" s="19">
        <f t="shared" si="110"/>
        <v>0</v>
      </c>
      <c r="AN333" s="19">
        <f t="shared" si="122"/>
        <v>0</v>
      </c>
      <c r="AO333" s="19">
        <f t="shared" si="111"/>
        <v>0</v>
      </c>
      <c r="AP333" s="19">
        <f t="shared" si="112"/>
        <v>0</v>
      </c>
      <c r="AQ333" s="19">
        <f t="shared" si="113"/>
        <v>1.6949152542372881</v>
      </c>
      <c r="AR333" s="19">
        <f t="shared" si="114"/>
        <v>0</v>
      </c>
      <c r="AS333" s="19">
        <f t="shared" si="115"/>
        <v>0</v>
      </c>
      <c r="AT333" s="19">
        <f t="shared" si="116"/>
        <v>0</v>
      </c>
      <c r="AU333" s="19">
        <f t="shared" si="117"/>
        <v>0</v>
      </c>
      <c r="AV333" s="19">
        <f t="shared" si="118"/>
        <v>0</v>
      </c>
      <c r="AW333" s="19">
        <f t="shared" si="119"/>
        <v>0</v>
      </c>
      <c r="AX333" s="19">
        <f t="shared" si="123"/>
        <v>0</v>
      </c>
      <c r="AY333" s="19">
        <f t="shared" si="124"/>
        <v>0</v>
      </c>
      <c r="AZ333" s="19">
        <f t="shared" si="125"/>
        <v>0</v>
      </c>
      <c r="BA333" s="19">
        <f t="shared" si="120"/>
        <v>0</v>
      </c>
      <c r="BB333" s="19">
        <f t="shared" si="121"/>
        <v>0</v>
      </c>
    </row>
    <row r="334" spans="1:54" s="21" customFormat="1" x14ac:dyDescent="0.25">
      <c r="A334" s="18" t="s">
        <v>303</v>
      </c>
      <c r="B334" s="18" t="s">
        <v>389</v>
      </c>
      <c r="C334" s="18" t="s">
        <v>767</v>
      </c>
      <c r="D334" s="18" t="s">
        <v>762</v>
      </c>
      <c r="E334" s="18" t="str">
        <f t="shared" si="105"/>
        <v>Synonymous</v>
      </c>
      <c r="F334" s="18"/>
      <c r="G334" s="18">
        <v>1</v>
      </c>
      <c r="H334" s="19">
        <v>0.64102564102564097</v>
      </c>
      <c r="I334" s="18">
        <v>1</v>
      </c>
      <c r="J334" s="18">
        <v>0</v>
      </c>
      <c r="K334" s="18">
        <v>0</v>
      </c>
      <c r="L334" s="18">
        <v>0</v>
      </c>
      <c r="M334" s="18">
        <v>0</v>
      </c>
      <c r="N334" s="19">
        <v>1.7543859649122806</v>
      </c>
      <c r="O334" s="19">
        <v>0</v>
      </c>
      <c r="P334" s="19">
        <v>0</v>
      </c>
      <c r="Q334" s="19">
        <v>0</v>
      </c>
      <c r="R334" s="19">
        <v>0</v>
      </c>
      <c r="S334" s="18">
        <f t="shared" si="106"/>
        <v>1</v>
      </c>
      <c r="T334" s="18">
        <f t="shared" si="107"/>
        <v>0</v>
      </c>
      <c r="U334" s="18">
        <f t="shared" si="108"/>
        <v>1.0638297872340425</v>
      </c>
      <c r="V334" s="18">
        <f t="shared" si="109"/>
        <v>0</v>
      </c>
      <c r="W334" s="18">
        <v>0</v>
      </c>
      <c r="X334" s="18">
        <v>0</v>
      </c>
      <c r="Y334" s="18">
        <v>0</v>
      </c>
      <c r="Z334" s="18">
        <v>0</v>
      </c>
      <c r="AA334" s="18">
        <v>6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18">
        <v>0</v>
      </c>
      <c r="AK334" s="18">
        <v>0</v>
      </c>
      <c r="AL334" s="18">
        <v>0</v>
      </c>
      <c r="AM334" s="19">
        <f t="shared" si="110"/>
        <v>0</v>
      </c>
      <c r="AN334" s="19">
        <f t="shared" si="122"/>
        <v>0</v>
      </c>
      <c r="AO334" s="19">
        <f t="shared" si="111"/>
        <v>0</v>
      </c>
      <c r="AP334" s="19">
        <f t="shared" si="112"/>
        <v>0</v>
      </c>
      <c r="AQ334" s="19">
        <f t="shared" si="113"/>
        <v>10.16949152542373</v>
      </c>
      <c r="AR334" s="19">
        <f t="shared" si="114"/>
        <v>0</v>
      </c>
      <c r="AS334" s="19">
        <f t="shared" si="115"/>
        <v>0</v>
      </c>
      <c r="AT334" s="19">
        <f t="shared" si="116"/>
        <v>0</v>
      </c>
      <c r="AU334" s="19">
        <f t="shared" si="117"/>
        <v>0</v>
      </c>
      <c r="AV334" s="19">
        <f t="shared" si="118"/>
        <v>0</v>
      </c>
      <c r="AW334" s="19">
        <f t="shared" si="119"/>
        <v>0</v>
      </c>
      <c r="AX334" s="19">
        <f t="shared" si="123"/>
        <v>0</v>
      </c>
      <c r="AY334" s="19">
        <f t="shared" si="124"/>
        <v>0</v>
      </c>
      <c r="AZ334" s="19">
        <f t="shared" si="125"/>
        <v>0</v>
      </c>
      <c r="BA334" s="19">
        <f t="shared" si="120"/>
        <v>0</v>
      </c>
      <c r="BB334" s="19">
        <f t="shared" si="121"/>
        <v>0</v>
      </c>
    </row>
    <row r="335" spans="1:54" s="20" customFormat="1" x14ac:dyDescent="0.25">
      <c r="A335" s="18" t="s">
        <v>303</v>
      </c>
      <c r="B335" s="18" t="s">
        <v>424</v>
      </c>
      <c r="C335" s="18" t="s">
        <v>767</v>
      </c>
      <c r="D335" s="18" t="s">
        <v>762</v>
      </c>
      <c r="E335" s="18" t="str">
        <f t="shared" si="105"/>
        <v>Synonymous</v>
      </c>
      <c r="F335" s="18"/>
      <c r="G335" s="18">
        <v>1</v>
      </c>
      <c r="H335" s="19">
        <v>0.64102564102564097</v>
      </c>
      <c r="I335" s="18">
        <v>0</v>
      </c>
      <c r="J335" s="18">
        <v>1</v>
      </c>
      <c r="K335" s="18">
        <v>0</v>
      </c>
      <c r="L335" s="18">
        <v>0</v>
      </c>
      <c r="M335" s="18">
        <v>0</v>
      </c>
      <c r="N335" s="19">
        <v>0</v>
      </c>
      <c r="O335" s="19">
        <v>2.6315789473684208</v>
      </c>
      <c r="P335" s="19">
        <v>0</v>
      </c>
      <c r="Q335" s="19">
        <v>0</v>
      </c>
      <c r="R335" s="19">
        <v>0</v>
      </c>
      <c r="S335" s="18">
        <f t="shared" si="106"/>
        <v>1</v>
      </c>
      <c r="T335" s="18">
        <f t="shared" si="107"/>
        <v>0</v>
      </c>
      <c r="U335" s="18">
        <f t="shared" si="108"/>
        <v>1.0638297872340425</v>
      </c>
      <c r="V335" s="18">
        <f t="shared" si="109"/>
        <v>0</v>
      </c>
      <c r="W335" s="18">
        <v>2</v>
      </c>
      <c r="X335" s="18">
        <v>0</v>
      </c>
      <c r="Y335" s="18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18">
        <v>0</v>
      </c>
      <c r="AK335" s="18">
        <v>0</v>
      </c>
      <c r="AL335" s="18">
        <v>0</v>
      </c>
      <c r="AM335" s="19">
        <f t="shared" si="110"/>
        <v>4.4444444444444446</v>
      </c>
      <c r="AN335" s="19">
        <f t="shared" si="122"/>
        <v>0</v>
      </c>
      <c r="AO335" s="19">
        <f t="shared" si="111"/>
        <v>0</v>
      </c>
      <c r="AP335" s="19">
        <f t="shared" si="112"/>
        <v>0</v>
      </c>
      <c r="AQ335" s="19">
        <f t="shared" si="113"/>
        <v>0</v>
      </c>
      <c r="AR335" s="19">
        <f t="shared" si="114"/>
        <v>0</v>
      </c>
      <c r="AS335" s="19">
        <f t="shared" si="115"/>
        <v>0</v>
      </c>
      <c r="AT335" s="19">
        <f t="shared" si="116"/>
        <v>0</v>
      </c>
      <c r="AU335" s="19">
        <f t="shared" si="117"/>
        <v>0</v>
      </c>
      <c r="AV335" s="19">
        <f t="shared" si="118"/>
        <v>0</v>
      </c>
      <c r="AW335" s="19">
        <f t="shared" si="119"/>
        <v>0</v>
      </c>
      <c r="AX335" s="19">
        <f t="shared" si="123"/>
        <v>0</v>
      </c>
      <c r="AY335" s="19">
        <f t="shared" si="124"/>
        <v>0</v>
      </c>
      <c r="AZ335" s="19">
        <f t="shared" si="125"/>
        <v>0</v>
      </c>
      <c r="BA335" s="19">
        <f t="shared" si="120"/>
        <v>0</v>
      </c>
      <c r="BB335" s="19">
        <f t="shared" si="121"/>
        <v>0</v>
      </c>
    </row>
    <row r="336" spans="1:54" s="20" customFormat="1" x14ac:dyDescent="0.25">
      <c r="A336" s="18" t="s">
        <v>303</v>
      </c>
      <c r="B336" s="18" t="s">
        <v>435</v>
      </c>
      <c r="C336" s="18" t="s">
        <v>771</v>
      </c>
      <c r="D336" s="18" t="s">
        <v>763</v>
      </c>
      <c r="E336" s="18" t="str">
        <f t="shared" si="105"/>
        <v>Non-Synonymous</v>
      </c>
      <c r="F336" s="18" t="s">
        <v>436</v>
      </c>
      <c r="G336" s="18">
        <v>1</v>
      </c>
      <c r="H336" s="19">
        <v>0.64102564102564097</v>
      </c>
      <c r="I336" s="18">
        <v>0</v>
      </c>
      <c r="J336" s="18">
        <v>0</v>
      </c>
      <c r="K336" s="18">
        <v>0</v>
      </c>
      <c r="L336" s="18">
        <v>0</v>
      </c>
      <c r="M336" s="18">
        <v>1</v>
      </c>
      <c r="N336" s="19">
        <v>0</v>
      </c>
      <c r="O336" s="19">
        <v>0</v>
      </c>
      <c r="P336" s="19">
        <v>0</v>
      </c>
      <c r="Q336" s="19">
        <v>0</v>
      </c>
      <c r="R336" s="19">
        <v>100</v>
      </c>
      <c r="S336" s="18">
        <f t="shared" si="106"/>
        <v>0</v>
      </c>
      <c r="T336" s="18">
        <f t="shared" si="107"/>
        <v>1</v>
      </c>
      <c r="U336" s="18">
        <f t="shared" si="108"/>
        <v>0</v>
      </c>
      <c r="V336" s="18">
        <f t="shared" si="109"/>
        <v>1.6666666666666667</v>
      </c>
      <c r="W336" s="18">
        <v>0</v>
      </c>
      <c r="X336" s="18">
        <v>0</v>
      </c>
      <c r="Y336" s="18">
        <v>0</v>
      </c>
      <c r="Z336" s="18">
        <v>0</v>
      </c>
      <c r="AA336" s="18">
        <v>2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18">
        <v>0</v>
      </c>
      <c r="AJ336" s="18">
        <v>0</v>
      </c>
      <c r="AK336" s="18">
        <v>0</v>
      </c>
      <c r="AL336" s="18">
        <v>0</v>
      </c>
      <c r="AM336" s="19">
        <f t="shared" si="110"/>
        <v>0</v>
      </c>
      <c r="AN336" s="19">
        <f t="shared" si="122"/>
        <v>0</v>
      </c>
      <c r="AO336" s="19">
        <f t="shared" si="111"/>
        <v>0</v>
      </c>
      <c r="AP336" s="19">
        <f t="shared" si="112"/>
        <v>0</v>
      </c>
      <c r="AQ336" s="19">
        <f t="shared" si="113"/>
        <v>3.3898305084745761</v>
      </c>
      <c r="AR336" s="19">
        <f t="shared" si="114"/>
        <v>0</v>
      </c>
      <c r="AS336" s="19">
        <f t="shared" si="115"/>
        <v>0</v>
      </c>
      <c r="AT336" s="19">
        <f t="shared" si="116"/>
        <v>0</v>
      </c>
      <c r="AU336" s="19">
        <f t="shared" si="117"/>
        <v>0</v>
      </c>
      <c r="AV336" s="19">
        <f t="shared" si="118"/>
        <v>0</v>
      </c>
      <c r="AW336" s="19">
        <f t="shared" si="119"/>
        <v>0</v>
      </c>
      <c r="AX336" s="19">
        <f t="shared" si="123"/>
        <v>0</v>
      </c>
      <c r="AY336" s="19">
        <f t="shared" si="124"/>
        <v>0</v>
      </c>
      <c r="AZ336" s="19">
        <f t="shared" si="125"/>
        <v>0</v>
      </c>
      <c r="BA336" s="19">
        <f t="shared" si="120"/>
        <v>0</v>
      </c>
      <c r="BB336" s="19">
        <f t="shared" si="121"/>
        <v>0</v>
      </c>
    </row>
    <row r="337" spans="1:54" s="20" customFormat="1" x14ac:dyDescent="0.25">
      <c r="A337" s="18" t="s">
        <v>303</v>
      </c>
      <c r="B337" s="18" t="s">
        <v>444</v>
      </c>
      <c r="C337" s="18" t="s">
        <v>767</v>
      </c>
      <c r="D337" s="18" t="s">
        <v>762</v>
      </c>
      <c r="E337" s="18" t="str">
        <f t="shared" si="105"/>
        <v>Synonymous</v>
      </c>
      <c r="F337" s="18"/>
      <c r="G337" s="18">
        <v>2</v>
      </c>
      <c r="H337" s="19">
        <v>1.2820512820512819</v>
      </c>
      <c r="I337" s="18">
        <v>0</v>
      </c>
      <c r="J337" s="18">
        <v>2</v>
      </c>
      <c r="K337" s="18">
        <v>0</v>
      </c>
      <c r="L337" s="18">
        <v>0</v>
      </c>
      <c r="M337" s="18">
        <v>0</v>
      </c>
      <c r="N337" s="19">
        <v>0</v>
      </c>
      <c r="O337" s="19">
        <v>5.2631578947368416</v>
      </c>
      <c r="P337" s="19">
        <v>0</v>
      </c>
      <c r="Q337" s="19">
        <v>0</v>
      </c>
      <c r="R337" s="19">
        <v>0</v>
      </c>
      <c r="S337" s="18">
        <f t="shared" si="106"/>
        <v>2</v>
      </c>
      <c r="T337" s="18">
        <f t="shared" si="107"/>
        <v>0</v>
      </c>
      <c r="U337" s="18">
        <f t="shared" si="108"/>
        <v>2.1276595744680851</v>
      </c>
      <c r="V337" s="18">
        <f t="shared" si="109"/>
        <v>0</v>
      </c>
      <c r="W337" s="18">
        <v>0</v>
      </c>
      <c r="X337" s="18">
        <v>0</v>
      </c>
      <c r="Y337" s="18">
        <v>0</v>
      </c>
      <c r="Z337" s="18">
        <v>0</v>
      </c>
      <c r="AA337" s="18">
        <v>3</v>
      </c>
      <c r="AB337" s="18">
        <v>0</v>
      </c>
      <c r="AC337" s="18">
        <v>0</v>
      </c>
      <c r="AD337" s="18">
        <v>0</v>
      </c>
      <c r="AE337" s="18">
        <v>0</v>
      </c>
      <c r="AF337" s="18">
        <v>0</v>
      </c>
      <c r="AG337" s="18">
        <v>0</v>
      </c>
      <c r="AH337" s="18">
        <v>0</v>
      </c>
      <c r="AI337" s="18">
        <v>0</v>
      </c>
      <c r="AJ337" s="18">
        <v>0</v>
      </c>
      <c r="AK337" s="18">
        <v>0</v>
      </c>
      <c r="AL337" s="18">
        <v>0</v>
      </c>
      <c r="AM337" s="19">
        <f t="shared" si="110"/>
        <v>0</v>
      </c>
      <c r="AN337" s="19">
        <f t="shared" si="122"/>
        <v>0</v>
      </c>
      <c r="AO337" s="19">
        <f t="shared" si="111"/>
        <v>0</v>
      </c>
      <c r="AP337" s="19">
        <f t="shared" si="112"/>
        <v>0</v>
      </c>
      <c r="AQ337" s="19">
        <f t="shared" si="113"/>
        <v>5.0847457627118651</v>
      </c>
      <c r="AR337" s="19">
        <f t="shared" si="114"/>
        <v>0</v>
      </c>
      <c r="AS337" s="19">
        <f t="shared" si="115"/>
        <v>0</v>
      </c>
      <c r="AT337" s="19">
        <f t="shared" si="116"/>
        <v>0</v>
      </c>
      <c r="AU337" s="19">
        <f t="shared" si="117"/>
        <v>0</v>
      </c>
      <c r="AV337" s="19">
        <f t="shared" si="118"/>
        <v>0</v>
      </c>
      <c r="AW337" s="19">
        <f t="shared" si="119"/>
        <v>0</v>
      </c>
      <c r="AX337" s="19">
        <f t="shared" si="123"/>
        <v>0</v>
      </c>
      <c r="AY337" s="19">
        <f t="shared" si="124"/>
        <v>0</v>
      </c>
      <c r="AZ337" s="19">
        <f t="shared" si="125"/>
        <v>0</v>
      </c>
      <c r="BA337" s="19">
        <f t="shared" si="120"/>
        <v>0</v>
      </c>
      <c r="BB337" s="19">
        <f t="shared" si="121"/>
        <v>0</v>
      </c>
    </row>
    <row r="338" spans="1:54" s="21" customFormat="1" x14ac:dyDescent="0.25">
      <c r="A338" s="18" t="s">
        <v>303</v>
      </c>
      <c r="B338" s="18" t="s">
        <v>449</v>
      </c>
      <c r="C338" s="18" t="s">
        <v>767</v>
      </c>
      <c r="D338" s="18" t="s">
        <v>762</v>
      </c>
      <c r="E338" s="18" t="str">
        <f t="shared" si="105"/>
        <v>Synonymous</v>
      </c>
      <c r="F338" s="18"/>
      <c r="G338" s="18">
        <v>2</v>
      </c>
      <c r="H338" s="19">
        <v>1.2820512820512819</v>
      </c>
      <c r="I338" s="18">
        <v>2</v>
      </c>
      <c r="J338" s="18">
        <v>0</v>
      </c>
      <c r="K338" s="18">
        <v>0</v>
      </c>
      <c r="L338" s="18">
        <v>0</v>
      </c>
      <c r="M338" s="18">
        <v>0</v>
      </c>
      <c r="N338" s="19">
        <v>3.5087719298245612</v>
      </c>
      <c r="O338" s="19">
        <v>0</v>
      </c>
      <c r="P338" s="19">
        <v>0</v>
      </c>
      <c r="Q338" s="19">
        <v>0</v>
      </c>
      <c r="R338" s="19">
        <v>0</v>
      </c>
      <c r="S338" s="18">
        <f t="shared" si="106"/>
        <v>2</v>
      </c>
      <c r="T338" s="18">
        <f t="shared" si="107"/>
        <v>0</v>
      </c>
      <c r="U338" s="18">
        <f t="shared" si="108"/>
        <v>2.1276595744680851</v>
      </c>
      <c r="V338" s="18">
        <f t="shared" si="109"/>
        <v>0</v>
      </c>
      <c r="W338" s="18">
        <v>0</v>
      </c>
      <c r="X338" s="18">
        <v>0</v>
      </c>
      <c r="Y338" s="18">
        <v>0</v>
      </c>
      <c r="Z338" s="18">
        <v>0</v>
      </c>
      <c r="AA338" s="18">
        <v>2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  <c r="AJ338" s="18">
        <v>0</v>
      </c>
      <c r="AK338" s="18">
        <v>0</v>
      </c>
      <c r="AL338" s="18">
        <v>0</v>
      </c>
      <c r="AM338" s="19">
        <f t="shared" si="110"/>
        <v>0</v>
      </c>
      <c r="AN338" s="19">
        <f t="shared" si="122"/>
        <v>0</v>
      </c>
      <c r="AO338" s="19">
        <f t="shared" si="111"/>
        <v>0</v>
      </c>
      <c r="AP338" s="19">
        <f t="shared" si="112"/>
        <v>0</v>
      </c>
      <c r="AQ338" s="19">
        <f t="shared" si="113"/>
        <v>3.3898305084745761</v>
      </c>
      <c r="AR338" s="19">
        <f t="shared" si="114"/>
        <v>0</v>
      </c>
      <c r="AS338" s="19">
        <f t="shared" si="115"/>
        <v>0</v>
      </c>
      <c r="AT338" s="19">
        <f t="shared" si="116"/>
        <v>0</v>
      </c>
      <c r="AU338" s="19">
        <f t="shared" si="117"/>
        <v>0</v>
      </c>
      <c r="AV338" s="19">
        <f t="shared" si="118"/>
        <v>0</v>
      </c>
      <c r="AW338" s="19">
        <f t="shared" si="119"/>
        <v>0</v>
      </c>
      <c r="AX338" s="19">
        <f t="shared" si="123"/>
        <v>0</v>
      </c>
      <c r="AY338" s="19">
        <f t="shared" si="124"/>
        <v>0</v>
      </c>
      <c r="AZ338" s="19">
        <f t="shared" si="125"/>
        <v>0</v>
      </c>
      <c r="BA338" s="19">
        <f t="shared" si="120"/>
        <v>0</v>
      </c>
      <c r="BB338" s="19">
        <f t="shared" si="121"/>
        <v>0</v>
      </c>
    </row>
    <row r="339" spans="1:54" s="20" customFormat="1" x14ac:dyDescent="0.25">
      <c r="A339" s="18" t="s">
        <v>742</v>
      </c>
      <c r="B339" s="18" t="s">
        <v>553</v>
      </c>
      <c r="C339" s="18" t="s">
        <v>768</v>
      </c>
      <c r="D339" s="18" t="s">
        <v>762</v>
      </c>
      <c r="E339" s="18" t="str">
        <f t="shared" si="105"/>
        <v>Synonymous</v>
      </c>
      <c r="F339" s="18"/>
      <c r="G339" s="18">
        <v>1</v>
      </c>
      <c r="H339" s="19">
        <v>0.64102564102564097</v>
      </c>
      <c r="I339" s="18">
        <v>0</v>
      </c>
      <c r="J339" s="18">
        <v>0</v>
      </c>
      <c r="K339" s="18">
        <v>0</v>
      </c>
      <c r="L339" s="18">
        <v>0</v>
      </c>
      <c r="M339" s="18">
        <v>1</v>
      </c>
      <c r="N339" s="19">
        <v>0</v>
      </c>
      <c r="O339" s="19">
        <v>0</v>
      </c>
      <c r="P339" s="19">
        <v>0</v>
      </c>
      <c r="Q339" s="19">
        <v>0</v>
      </c>
      <c r="R339" s="19">
        <v>100</v>
      </c>
      <c r="S339" s="18">
        <f t="shared" si="106"/>
        <v>0</v>
      </c>
      <c r="T339" s="18">
        <f t="shared" si="107"/>
        <v>1</v>
      </c>
      <c r="U339" s="18">
        <f t="shared" si="108"/>
        <v>0</v>
      </c>
      <c r="V339" s="18">
        <f t="shared" si="109"/>
        <v>1.6666666666666667</v>
      </c>
      <c r="W339" s="18">
        <v>0</v>
      </c>
      <c r="X339" s="18">
        <v>0</v>
      </c>
      <c r="Y339" s="18">
        <v>0</v>
      </c>
      <c r="Z339" s="18">
        <v>0</v>
      </c>
      <c r="AA339" s="18">
        <v>8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  <c r="AJ339" s="18">
        <v>0</v>
      </c>
      <c r="AK339" s="18">
        <v>0</v>
      </c>
      <c r="AL339" s="18">
        <v>0</v>
      </c>
      <c r="AM339" s="19">
        <f t="shared" si="110"/>
        <v>0</v>
      </c>
      <c r="AN339" s="19">
        <f t="shared" si="122"/>
        <v>0</v>
      </c>
      <c r="AO339" s="19">
        <f t="shared" si="111"/>
        <v>0</v>
      </c>
      <c r="AP339" s="19">
        <f t="shared" si="112"/>
        <v>0</v>
      </c>
      <c r="AQ339" s="19">
        <f t="shared" si="113"/>
        <v>13.559322033898304</v>
      </c>
      <c r="AR339" s="19">
        <f t="shared" si="114"/>
        <v>0</v>
      </c>
      <c r="AS339" s="19">
        <f t="shared" si="115"/>
        <v>0</v>
      </c>
      <c r="AT339" s="19">
        <f t="shared" si="116"/>
        <v>0</v>
      </c>
      <c r="AU339" s="19">
        <f t="shared" si="117"/>
        <v>0</v>
      </c>
      <c r="AV339" s="19">
        <f t="shared" si="118"/>
        <v>0</v>
      </c>
      <c r="AW339" s="19">
        <f t="shared" si="119"/>
        <v>0</v>
      </c>
      <c r="AX339" s="19">
        <f t="shared" si="123"/>
        <v>0</v>
      </c>
      <c r="AY339" s="19">
        <f t="shared" si="124"/>
        <v>0</v>
      </c>
      <c r="AZ339" s="19">
        <f t="shared" si="125"/>
        <v>0</v>
      </c>
      <c r="BA339" s="19">
        <f t="shared" si="120"/>
        <v>0</v>
      </c>
      <c r="BB339" s="19">
        <f t="shared" si="121"/>
        <v>0</v>
      </c>
    </row>
    <row r="340" spans="1:54" s="20" customFormat="1" x14ac:dyDescent="0.25">
      <c r="A340" s="18" t="s">
        <v>742</v>
      </c>
      <c r="B340" s="18" t="s">
        <v>537</v>
      </c>
      <c r="C340" s="18" t="s">
        <v>764</v>
      </c>
      <c r="D340" s="18" t="s">
        <v>762</v>
      </c>
      <c r="E340" s="18" t="str">
        <f t="shared" si="105"/>
        <v>Non-Synonymous</v>
      </c>
      <c r="F340" s="18" t="s">
        <v>538</v>
      </c>
      <c r="G340" s="18">
        <v>1</v>
      </c>
      <c r="H340" s="19">
        <v>0.64102564102564097</v>
      </c>
      <c r="I340" s="18">
        <v>0</v>
      </c>
      <c r="J340" s="18">
        <v>0</v>
      </c>
      <c r="K340" s="18">
        <v>0</v>
      </c>
      <c r="L340" s="18">
        <v>1</v>
      </c>
      <c r="M340" s="18">
        <v>0</v>
      </c>
      <c r="N340" s="19">
        <v>0</v>
      </c>
      <c r="O340" s="19">
        <v>0</v>
      </c>
      <c r="P340" s="19">
        <v>0</v>
      </c>
      <c r="Q340" s="19">
        <v>1.6949152542372881</v>
      </c>
      <c r="R340" s="19">
        <v>0</v>
      </c>
      <c r="S340" s="18">
        <f t="shared" si="106"/>
        <v>0</v>
      </c>
      <c r="T340" s="18">
        <f t="shared" si="107"/>
        <v>1</v>
      </c>
      <c r="U340" s="18">
        <f t="shared" si="108"/>
        <v>0</v>
      </c>
      <c r="V340" s="18">
        <f t="shared" si="109"/>
        <v>1.6666666666666667</v>
      </c>
      <c r="W340" s="18">
        <v>0</v>
      </c>
      <c r="X340" s="18">
        <v>0</v>
      </c>
      <c r="Y340" s="18">
        <v>0</v>
      </c>
      <c r="Z340" s="18">
        <v>0</v>
      </c>
      <c r="AA340" s="18">
        <v>0</v>
      </c>
      <c r="AB340" s="18">
        <v>1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>
        <v>0</v>
      </c>
      <c r="AJ340" s="18">
        <v>0</v>
      </c>
      <c r="AK340" s="18">
        <v>0</v>
      </c>
      <c r="AL340" s="18">
        <v>0</v>
      </c>
      <c r="AM340" s="19">
        <f t="shared" si="110"/>
        <v>0</v>
      </c>
      <c r="AN340" s="19">
        <f t="shared" si="122"/>
        <v>0</v>
      </c>
      <c r="AO340" s="19">
        <f t="shared" si="111"/>
        <v>0</v>
      </c>
      <c r="AP340" s="19">
        <f t="shared" si="112"/>
        <v>0</v>
      </c>
      <c r="AQ340" s="19">
        <f t="shared" si="113"/>
        <v>0</v>
      </c>
      <c r="AR340" s="19">
        <f t="shared" si="114"/>
        <v>14.285714285714285</v>
      </c>
      <c r="AS340" s="19">
        <f t="shared" si="115"/>
        <v>0</v>
      </c>
      <c r="AT340" s="19">
        <f t="shared" si="116"/>
        <v>0</v>
      </c>
      <c r="AU340" s="19">
        <f t="shared" si="117"/>
        <v>0</v>
      </c>
      <c r="AV340" s="19">
        <f t="shared" si="118"/>
        <v>0</v>
      </c>
      <c r="AW340" s="19">
        <f t="shared" si="119"/>
        <v>0</v>
      </c>
      <c r="AX340" s="19">
        <f t="shared" si="123"/>
        <v>0</v>
      </c>
      <c r="AY340" s="19">
        <f t="shared" si="124"/>
        <v>0</v>
      </c>
      <c r="AZ340" s="19">
        <f t="shared" si="125"/>
        <v>0</v>
      </c>
      <c r="BA340" s="19">
        <f t="shared" si="120"/>
        <v>0</v>
      </c>
      <c r="BB340" s="19">
        <f t="shared" si="121"/>
        <v>0</v>
      </c>
    </row>
    <row r="341" spans="1:54" s="21" customFormat="1" x14ac:dyDescent="0.25">
      <c r="A341" s="18" t="s">
        <v>742</v>
      </c>
      <c r="B341" s="18" t="s">
        <v>539</v>
      </c>
      <c r="C341" s="18" t="s">
        <v>764</v>
      </c>
      <c r="D341" s="18" t="s">
        <v>762</v>
      </c>
      <c r="E341" s="18" t="str">
        <f t="shared" si="105"/>
        <v>Synonymous</v>
      </c>
      <c r="F341" s="18"/>
      <c r="G341" s="18">
        <v>12</v>
      </c>
      <c r="H341" s="19">
        <v>7.6923076923076925</v>
      </c>
      <c r="I341" s="18">
        <v>0</v>
      </c>
      <c r="J341" s="18">
        <v>0</v>
      </c>
      <c r="K341" s="18">
        <v>0</v>
      </c>
      <c r="L341" s="18">
        <v>12</v>
      </c>
      <c r="M341" s="18">
        <v>0</v>
      </c>
      <c r="N341" s="19">
        <v>0</v>
      </c>
      <c r="O341" s="19">
        <v>0</v>
      </c>
      <c r="P341" s="19">
        <v>0</v>
      </c>
      <c r="Q341" s="19">
        <v>20.33898305084746</v>
      </c>
      <c r="R341" s="19">
        <v>0</v>
      </c>
      <c r="S341" s="22">
        <f t="shared" si="106"/>
        <v>0</v>
      </c>
      <c r="T341" s="22">
        <f t="shared" si="107"/>
        <v>12</v>
      </c>
      <c r="U341" s="19">
        <f t="shared" si="108"/>
        <v>0</v>
      </c>
      <c r="V341" s="19">
        <f t="shared" si="109"/>
        <v>20</v>
      </c>
      <c r="W341" s="18">
        <v>0</v>
      </c>
      <c r="X341" s="18">
        <v>0</v>
      </c>
      <c r="Y341" s="18">
        <v>0</v>
      </c>
      <c r="Z341" s="18">
        <v>0</v>
      </c>
      <c r="AA341" s="18">
        <v>0</v>
      </c>
      <c r="AB341" s="18">
        <v>0</v>
      </c>
      <c r="AC341" s="18">
        <v>0</v>
      </c>
      <c r="AD341" s="18">
        <v>0</v>
      </c>
      <c r="AE341" s="18">
        <v>0</v>
      </c>
      <c r="AF341" s="18">
        <v>0</v>
      </c>
      <c r="AG341" s="18">
        <v>1</v>
      </c>
      <c r="AH341" s="18">
        <v>0</v>
      </c>
      <c r="AI341" s="18">
        <v>0</v>
      </c>
      <c r="AJ341" s="18">
        <v>0</v>
      </c>
      <c r="AK341" s="18">
        <v>0</v>
      </c>
      <c r="AL341" s="18">
        <v>0</v>
      </c>
      <c r="AM341" s="19">
        <f t="shared" si="110"/>
        <v>0</v>
      </c>
      <c r="AN341" s="19">
        <f t="shared" si="122"/>
        <v>0</v>
      </c>
      <c r="AO341" s="19">
        <f t="shared" si="111"/>
        <v>0</v>
      </c>
      <c r="AP341" s="19">
        <f t="shared" si="112"/>
        <v>0</v>
      </c>
      <c r="AQ341" s="19">
        <f t="shared" si="113"/>
        <v>0</v>
      </c>
      <c r="AR341" s="19">
        <f t="shared" si="114"/>
        <v>0</v>
      </c>
      <c r="AS341" s="19">
        <f t="shared" si="115"/>
        <v>0</v>
      </c>
      <c r="AT341" s="19">
        <f t="shared" si="116"/>
        <v>0</v>
      </c>
      <c r="AU341" s="19">
        <f t="shared" si="117"/>
        <v>0</v>
      </c>
      <c r="AV341" s="19">
        <f t="shared" si="118"/>
        <v>0</v>
      </c>
      <c r="AW341" s="19">
        <f t="shared" si="119"/>
        <v>20</v>
      </c>
      <c r="AX341" s="19">
        <f t="shared" si="123"/>
        <v>0</v>
      </c>
      <c r="AY341" s="19">
        <f t="shared" si="124"/>
        <v>0</v>
      </c>
      <c r="AZ341" s="19">
        <f t="shared" si="125"/>
        <v>0</v>
      </c>
      <c r="BA341" s="19">
        <f t="shared" si="120"/>
        <v>0</v>
      </c>
      <c r="BB341" s="19">
        <f t="shared" si="121"/>
        <v>0</v>
      </c>
    </row>
    <row r="342" spans="1:54" s="20" customFormat="1" x14ac:dyDescent="0.25">
      <c r="A342" s="18" t="s">
        <v>742</v>
      </c>
      <c r="B342" s="18" t="s">
        <v>542</v>
      </c>
      <c r="C342" s="18" t="s">
        <v>764</v>
      </c>
      <c r="D342" s="18" t="s">
        <v>762</v>
      </c>
      <c r="E342" s="18" t="str">
        <f t="shared" si="105"/>
        <v>Non-Synonymous</v>
      </c>
      <c r="F342" s="18" t="s">
        <v>543</v>
      </c>
      <c r="G342" s="18">
        <v>59</v>
      </c>
      <c r="H342" s="19">
        <v>37.820512820512818</v>
      </c>
      <c r="I342" s="18">
        <v>0</v>
      </c>
      <c r="J342" s="18">
        <v>0</v>
      </c>
      <c r="K342" s="18">
        <v>0</v>
      </c>
      <c r="L342" s="18">
        <v>58</v>
      </c>
      <c r="M342" s="18">
        <v>1</v>
      </c>
      <c r="N342" s="19">
        <v>0</v>
      </c>
      <c r="O342" s="19">
        <v>0</v>
      </c>
      <c r="P342" s="19">
        <v>0</v>
      </c>
      <c r="Q342" s="19">
        <v>98.305084745762713</v>
      </c>
      <c r="R342" s="19">
        <v>100</v>
      </c>
      <c r="S342" s="18">
        <f t="shared" si="106"/>
        <v>0</v>
      </c>
      <c r="T342" s="18">
        <f t="shared" si="107"/>
        <v>59</v>
      </c>
      <c r="U342" s="18">
        <f t="shared" si="108"/>
        <v>0</v>
      </c>
      <c r="V342" s="18">
        <f t="shared" si="109"/>
        <v>98.333333333333329</v>
      </c>
      <c r="W342" s="18">
        <v>0</v>
      </c>
      <c r="X342" s="18">
        <v>0</v>
      </c>
      <c r="Y342" s="18">
        <v>0</v>
      </c>
      <c r="Z342" s="18">
        <v>0</v>
      </c>
      <c r="AA342" s="18">
        <v>8</v>
      </c>
      <c r="AB342" s="18">
        <v>0</v>
      </c>
      <c r="AC342" s="18">
        <v>0</v>
      </c>
      <c r="AD342" s="18">
        <v>0</v>
      </c>
      <c r="AE342" s="18">
        <v>0</v>
      </c>
      <c r="AF342" s="18">
        <v>0</v>
      </c>
      <c r="AG342" s="18">
        <v>0</v>
      </c>
      <c r="AH342" s="18">
        <v>0</v>
      </c>
      <c r="AI342" s="18">
        <v>0</v>
      </c>
      <c r="AJ342" s="18">
        <v>0</v>
      </c>
      <c r="AK342" s="18">
        <v>0</v>
      </c>
      <c r="AL342" s="18">
        <v>0</v>
      </c>
      <c r="AM342" s="19">
        <f t="shared" si="110"/>
        <v>0</v>
      </c>
      <c r="AN342" s="19">
        <f t="shared" si="122"/>
        <v>0</v>
      </c>
      <c r="AO342" s="19">
        <f t="shared" si="111"/>
        <v>0</v>
      </c>
      <c r="AP342" s="19">
        <f t="shared" si="112"/>
        <v>0</v>
      </c>
      <c r="AQ342" s="19">
        <f t="shared" si="113"/>
        <v>13.559322033898304</v>
      </c>
      <c r="AR342" s="19">
        <f t="shared" si="114"/>
        <v>0</v>
      </c>
      <c r="AS342" s="19">
        <f t="shared" si="115"/>
        <v>0</v>
      </c>
      <c r="AT342" s="19">
        <f t="shared" si="116"/>
        <v>0</v>
      </c>
      <c r="AU342" s="19">
        <f t="shared" si="117"/>
        <v>0</v>
      </c>
      <c r="AV342" s="19">
        <f t="shared" si="118"/>
        <v>0</v>
      </c>
      <c r="AW342" s="19">
        <f t="shared" si="119"/>
        <v>0</v>
      </c>
      <c r="AX342" s="19">
        <f t="shared" si="123"/>
        <v>0</v>
      </c>
      <c r="AY342" s="19">
        <f t="shared" si="124"/>
        <v>0</v>
      </c>
      <c r="AZ342" s="19">
        <f t="shared" si="125"/>
        <v>0</v>
      </c>
      <c r="BA342" s="19">
        <f t="shared" si="120"/>
        <v>0</v>
      </c>
      <c r="BB342" s="19">
        <f t="shared" si="121"/>
        <v>0</v>
      </c>
    </row>
    <row r="343" spans="1:54" s="21" customFormat="1" x14ac:dyDescent="0.25">
      <c r="A343" s="18" t="s">
        <v>742</v>
      </c>
      <c r="B343" s="18" t="s">
        <v>544</v>
      </c>
      <c r="C343" s="18" t="s">
        <v>764</v>
      </c>
      <c r="D343" s="18" t="s">
        <v>762</v>
      </c>
      <c r="E343" s="18" t="str">
        <f t="shared" si="105"/>
        <v>Non-Synonymous</v>
      </c>
      <c r="F343" s="18" t="s">
        <v>545</v>
      </c>
      <c r="G343" s="18">
        <v>6</v>
      </c>
      <c r="H343" s="19">
        <v>3.8461538461538463</v>
      </c>
      <c r="I343" s="18">
        <v>0</v>
      </c>
      <c r="J343" s="18">
        <v>0</v>
      </c>
      <c r="K343" s="18">
        <v>0</v>
      </c>
      <c r="L343" s="18">
        <v>6</v>
      </c>
      <c r="M343" s="18">
        <v>0</v>
      </c>
      <c r="N343" s="19">
        <v>0</v>
      </c>
      <c r="O343" s="19">
        <v>0</v>
      </c>
      <c r="P343" s="19">
        <v>0</v>
      </c>
      <c r="Q343" s="19">
        <v>10.16949152542373</v>
      </c>
      <c r="R343" s="19">
        <v>0</v>
      </c>
      <c r="S343" s="18">
        <f t="shared" si="106"/>
        <v>0</v>
      </c>
      <c r="T343" s="18">
        <f t="shared" si="107"/>
        <v>6</v>
      </c>
      <c r="U343" s="18">
        <f t="shared" si="108"/>
        <v>0</v>
      </c>
      <c r="V343" s="18">
        <f t="shared" si="109"/>
        <v>10</v>
      </c>
      <c r="W343" s="18">
        <v>2</v>
      </c>
      <c r="X343" s="18">
        <v>0</v>
      </c>
      <c r="Y343" s="18">
        <v>0</v>
      </c>
      <c r="Z343" s="18">
        <v>0</v>
      </c>
      <c r="AA343" s="18">
        <v>0</v>
      </c>
      <c r="AB343" s="18">
        <v>0</v>
      </c>
      <c r="AC343" s="18">
        <v>0</v>
      </c>
      <c r="AD343" s="18">
        <v>0</v>
      </c>
      <c r="AE343" s="18">
        <v>0</v>
      </c>
      <c r="AF343" s="18">
        <v>0</v>
      </c>
      <c r="AG343" s="18">
        <v>0</v>
      </c>
      <c r="AH343" s="18">
        <v>0</v>
      </c>
      <c r="AI343" s="18">
        <v>0</v>
      </c>
      <c r="AJ343" s="18">
        <v>0</v>
      </c>
      <c r="AK343" s="18">
        <v>0</v>
      </c>
      <c r="AL343" s="18">
        <v>0</v>
      </c>
      <c r="AM343" s="19">
        <f t="shared" si="110"/>
        <v>4.4444444444444446</v>
      </c>
      <c r="AN343" s="19">
        <f t="shared" si="122"/>
        <v>0</v>
      </c>
      <c r="AO343" s="19">
        <f t="shared" si="111"/>
        <v>0</v>
      </c>
      <c r="AP343" s="19">
        <f t="shared" si="112"/>
        <v>0</v>
      </c>
      <c r="AQ343" s="19">
        <f t="shared" si="113"/>
        <v>0</v>
      </c>
      <c r="AR343" s="19">
        <f t="shared" si="114"/>
        <v>0</v>
      </c>
      <c r="AS343" s="19">
        <f t="shared" si="115"/>
        <v>0</v>
      </c>
      <c r="AT343" s="19">
        <f t="shared" si="116"/>
        <v>0</v>
      </c>
      <c r="AU343" s="19">
        <f t="shared" si="117"/>
        <v>0</v>
      </c>
      <c r="AV343" s="19">
        <f t="shared" si="118"/>
        <v>0</v>
      </c>
      <c r="AW343" s="19">
        <f t="shared" si="119"/>
        <v>0</v>
      </c>
      <c r="AX343" s="19">
        <f t="shared" si="123"/>
        <v>0</v>
      </c>
      <c r="AY343" s="19">
        <f t="shared" si="124"/>
        <v>0</v>
      </c>
      <c r="AZ343" s="19">
        <f t="shared" si="125"/>
        <v>0</v>
      </c>
      <c r="BA343" s="19">
        <f t="shared" si="120"/>
        <v>0</v>
      </c>
      <c r="BB343" s="19">
        <f t="shared" si="121"/>
        <v>0</v>
      </c>
    </row>
    <row r="344" spans="1:54" s="21" customFormat="1" x14ac:dyDescent="0.25">
      <c r="A344" s="18" t="s">
        <v>742</v>
      </c>
      <c r="B344" s="18" t="s">
        <v>547</v>
      </c>
      <c r="C344" s="18" t="s">
        <v>764</v>
      </c>
      <c r="D344" s="18" t="s">
        <v>762</v>
      </c>
      <c r="E344" s="18" t="str">
        <f t="shared" si="105"/>
        <v>Non-Synonymous</v>
      </c>
      <c r="F344" s="18" t="s">
        <v>548</v>
      </c>
      <c r="G344" s="18">
        <v>8</v>
      </c>
      <c r="H344" s="19">
        <v>5.1282051282051277</v>
      </c>
      <c r="I344" s="18">
        <v>0</v>
      </c>
      <c r="J344" s="18">
        <v>8</v>
      </c>
      <c r="K344" s="18">
        <v>0</v>
      </c>
      <c r="L344" s="18">
        <v>0</v>
      </c>
      <c r="M344" s="18">
        <v>0</v>
      </c>
      <c r="N344" s="19">
        <v>0</v>
      </c>
      <c r="O344" s="19">
        <v>21.052631578947366</v>
      </c>
      <c r="P344" s="19">
        <v>0</v>
      </c>
      <c r="Q344" s="19">
        <v>0</v>
      </c>
      <c r="R344" s="19">
        <v>0</v>
      </c>
      <c r="S344" s="18">
        <f t="shared" si="106"/>
        <v>8</v>
      </c>
      <c r="T344" s="18">
        <f t="shared" si="107"/>
        <v>0</v>
      </c>
      <c r="U344" s="18">
        <f t="shared" si="108"/>
        <v>8.5106382978723403</v>
      </c>
      <c r="V344" s="18">
        <f t="shared" si="109"/>
        <v>0</v>
      </c>
      <c r="W344" s="18">
        <v>0</v>
      </c>
      <c r="X344" s="18">
        <v>0</v>
      </c>
      <c r="Y344" s="18">
        <v>0</v>
      </c>
      <c r="Z344" s="18">
        <v>0</v>
      </c>
      <c r="AA344" s="18">
        <v>9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>
        <v>0</v>
      </c>
      <c r="AJ344" s="18">
        <v>0</v>
      </c>
      <c r="AK344" s="18">
        <v>0</v>
      </c>
      <c r="AL344" s="18">
        <v>0</v>
      </c>
      <c r="AM344" s="19">
        <f t="shared" si="110"/>
        <v>0</v>
      </c>
      <c r="AN344" s="19">
        <f t="shared" si="122"/>
        <v>0</v>
      </c>
      <c r="AO344" s="19">
        <f t="shared" si="111"/>
        <v>0</v>
      </c>
      <c r="AP344" s="19">
        <f t="shared" si="112"/>
        <v>0</v>
      </c>
      <c r="AQ344" s="19">
        <f t="shared" si="113"/>
        <v>15.254237288135593</v>
      </c>
      <c r="AR344" s="19">
        <f t="shared" si="114"/>
        <v>0</v>
      </c>
      <c r="AS344" s="19">
        <f t="shared" si="115"/>
        <v>0</v>
      </c>
      <c r="AT344" s="19">
        <f t="shared" si="116"/>
        <v>0</v>
      </c>
      <c r="AU344" s="19">
        <f t="shared" si="117"/>
        <v>0</v>
      </c>
      <c r="AV344" s="19">
        <f t="shared" si="118"/>
        <v>0</v>
      </c>
      <c r="AW344" s="19">
        <f t="shared" si="119"/>
        <v>0</v>
      </c>
      <c r="AX344" s="19">
        <f t="shared" si="123"/>
        <v>0</v>
      </c>
      <c r="AY344" s="19">
        <f t="shared" si="124"/>
        <v>0</v>
      </c>
      <c r="AZ344" s="19">
        <f t="shared" si="125"/>
        <v>0</v>
      </c>
      <c r="BA344" s="19">
        <f t="shared" si="120"/>
        <v>0</v>
      </c>
      <c r="BB344" s="19">
        <f t="shared" si="121"/>
        <v>0</v>
      </c>
    </row>
    <row r="345" spans="1:54" s="20" customFormat="1" x14ac:dyDescent="0.25">
      <c r="A345" s="18" t="s">
        <v>742</v>
      </c>
      <c r="B345" s="18" t="s">
        <v>560</v>
      </c>
      <c r="C345" s="18" t="s">
        <v>764</v>
      </c>
      <c r="D345" s="18" t="s">
        <v>762</v>
      </c>
      <c r="E345" s="18" t="str">
        <f t="shared" si="105"/>
        <v>Non-Synonymous</v>
      </c>
      <c r="F345" s="18" t="s">
        <v>561</v>
      </c>
      <c r="G345" s="18">
        <v>1</v>
      </c>
      <c r="H345" s="19">
        <v>0.64102564102564097</v>
      </c>
      <c r="I345" s="18">
        <v>0</v>
      </c>
      <c r="J345" s="18">
        <v>1</v>
      </c>
      <c r="K345" s="18">
        <v>0</v>
      </c>
      <c r="L345" s="18">
        <v>0</v>
      </c>
      <c r="M345" s="18">
        <v>0</v>
      </c>
      <c r="N345" s="19">
        <v>0</v>
      </c>
      <c r="O345" s="19">
        <v>2.6315789473684208</v>
      </c>
      <c r="P345" s="19">
        <v>0</v>
      </c>
      <c r="Q345" s="19">
        <v>0</v>
      </c>
      <c r="R345" s="19">
        <v>0</v>
      </c>
      <c r="S345" s="18">
        <f t="shared" si="106"/>
        <v>1</v>
      </c>
      <c r="T345" s="18">
        <f t="shared" si="107"/>
        <v>0</v>
      </c>
      <c r="U345" s="18">
        <f t="shared" si="108"/>
        <v>1.0638297872340425</v>
      </c>
      <c r="V345" s="18">
        <f t="shared" si="109"/>
        <v>0</v>
      </c>
      <c r="W345" s="18">
        <v>0</v>
      </c>
      <c r="X345" s="18">
        <v>0</v>
      </c>
      <c r="Y345" s="18">
        <v>0</v>
      </c>
      <c r="Z345" s="18">
        <v>0</v>
      </c>
      <c r="AA345" s="18">
        <v>8</v>
      </c>
      <c r="AB345" s="18">
        <v>0</v>
      </c>
      <c r="AC345" s="18">
        <v>0</v>
      </c>
      <c r="AD345" s="18">
        <v>0</v>
      </c>
      <c r="AE345" s="18">
        <v>0</v>
      </c>
      <c r="AF345" s="18">
        <v>0</v>
      </c>
      <c r="AG345" s="18">
        <v>0</v>
      </c>
      <c r="AH345" s="18">
        <v>0</v>
      </c>
      <c r="AI345" s="18">
        <v>0</v>
      </c>
      <c r="AJ345" s="18">
        <v>0</v>
      </c>
      <c r="AK345" s="18">
        <v>0</v>
      </c>
      <c r="AL345" s="18">
        <v>0</v>
      </c>
      <c r="AM345" s="19">
        <f t="shared" si="110"/>
        <v>0</v>
      </c>
      <c r="AN345" s="19">
        <f t="shared" si="122"/>
        <v>0</v>
      </c>
      <c r="AO345" s="19">
        <f t="shared" si="111"/>
        <v>0</v>
      </c>
      <c r="AP345" s="19">
        <f t="shared" si="112"/>
        <v>0</v>
      </c>
      <c r="AQ345" s="19">
        <f t="shared" si="113"/>
        <v>13.559322033898304</v>
      </c>
      <c r="AR345" s="19">
        <f t="shared" si="114"/>
        <v>0</v>
      </c>
      <c r="AS345" s="19">
        <f t="shared" si="115"/>
        <v>0</v>
      </c>
      <c r="AT345" s="19">
        <f t="shared" si="116"/>
        <v>0</v>
      </c>
      <c r="AU345" s="19">
        <f t="shared" si="117"/>
        <v>0</v>
      </c>
      <c r="AV345" s="19">
        <f t="shared" si="118"/>
        <v>0</v>
      </c>
      <c r="AW345" s="19">
        <f t="shared" si="119"/>
        <v>0</v>
      </c>
      <c r="AX345" s="19">
        <f t="shared" si="123"/>
        <v>0</v>
      </c>
      <c r="AY345" s="19">
        <f t="shared" si="124"/>
        <v>0</v>
      </c>
      <c r="AZ345" s="19">
        <f t="shared" si="125"/>
        <v>0</v>
      </c>
      <c r="BA345" s="19">
        <f t="shared" si="120"/>
        <v>0</v>
      </c>
      <c r="BB345" s="19">
        <f t="shared" si="121"/>
        <v>0</v>
      </c>
    </row>
    <row r="346" spans="1:54" s="20" customFormat="1" x14ac:dyDescent="0.25">
      <c r="A346" s="18" t="s">
        <v>742</v>
      </c>
      <c r="B346" s="18" t="s">
        <v>564</v>
      </c>
      <c r="C346" s="18" t="s">
        <v>764</v>
      </c>
      <c r="D346" s="18" t="s">
        <v>762</v>
      </c>
      <c r="E346" s="18" t="str">
        <f t="shared" si="105"/>
        <v>Non-Synonymous</v>
      </c>
      <c r="F346" s="18" t="s">
        <v>565</v>
      </c>
      <c r="G346" s="18">
        <v>1</v>
      </c>
      <c r="H346" s="19">
        <v>0.64102564102564097</v>
      </c>
      <c r="I346" s="18">
        <v>0</v>
      </c>
      <c r="J346" s="18">
        <v>1</v>
      </c>
      <c r="K346" s="18">
        <v>0</v>
      </c>
      <c r="L346" s="18">
        <v>0</v>
      </c>
      <c r="M346" s="18">
        <v>0</v>
      </c>
      <c r="N346" s="19">
        <v>0</v>
      </c>
      <c r="O346" s="19">
        <v>2.6315789473684208</v>
      </c>
      <c r="P346" s="19">
        <v>0</v>
      </c>
      <c r="Q346" s="19">
        <v>0</v>
      </c>
      <c r="R346" s="19">
        <v>0</v>
      </c>
      <c r="S346" s="18">
        <f t="shared" si="106"/>
        <v>1</v>
      </c>
      <c r="T346" s="18">
        <f t="shared" si="107"/>
        <v>0</v>
      </c>
      <c r="U346" s="18">
        <f t="shared" si="108"/>
        <v>1.0638297872340425</v>
      </c>
      <c r="V346" s="18">
        <f t="shared" si="109"/>
        <v>0</v>
      </c>
      <c r="W346" s="18">
        <v>0</v>
      </c>
      <c r="X346" s="18">
        <v>0</v>
      </c>
      <c r="Y346" s="18">
        <v>0</v>
      </c>
      <c r="Z346" s="18">
        <v>0</v>
      </c>
      <c r="AA346" s="18">
        <v>2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0</v>
      </c>
      <c r="AI346" s="18">
        <v>0</v>
      </c>
      <c r="AJ346" s="18">
        <v>0</v>
      </c>
      <c r="AK346" s="18">
        <v>0</v>
      </c>
      <c r="AL346" s="18">
        <v>0</v>
      </c>
      <c r="AM346" s="19">
        <f t="shared" si="110"/>
        <v>0</v>
      </c>
      <c r="AN346" s="19">
        <f t="shared" si="122"/>
        <v>0</v>
      </c>
      <c r="AO346" s="19">
        <f t="shared" si="111"/>
        <v>0</v>
      </c>
      <c r="AP346" s="19">
        <f t="shared" si="112"/>
        <v>0</v>
      </c>
      <c r="AQ346" s="19">
        <f t="shared" si="113"/>
        <v>3.3898305084745761</v>
      </c>
      <c r="AR346" s="19">
        <f t="shared" si="114"/>
        <v>0</v>
      </c>
      <c r="AS346" s="19">
        <f t="shared" si="115"/>
        <v>0</v>
      </c>
      <c r="AT346" s="19">
        <f t="shared" si="116"/>
        <v>0</v>
      </c>
      <c r="AU346" s="19">
        <f t="shared" si="117"/>
        <v>0</v>
      </c>
      <c r="AV346" s="19">
        <f t="shared" si="118"/>
        <v>0</v>
      </c>
      <c r="AW346" s="19">
        <f t="shared" si="119"/>
        <v>0</v>
      </c>
      <c r="AX346" s="19">
        <f t="shared" si="123"/>
        <v>0</v>
      </c>
      <c r="AY346" s="19">
        <f t="shared" si="124"/>
        <v>0</v>
      </c>
      <c r="AZ346" s="19">
        <f t="shared" si="125"/>
        <v>0</v>
      </c>
      <c r="BA346" s="19">
        <f t="shared" si="120"/>
        <v>0</v>
      </c>
      <c r="BB346" s="19">
        <f t="shared" si="121"/>
        <v>0</v>
      </c>
    </row>
    <row r="347" spans="1:54" s="21" customFormat="1" x14ac:dyDescent="0.25">
      <c r="A347" s="18" t="s">
        <v>742</v>
      </c>
      <c r="B347" s="18" t="s">
        <v>572</v>
      </c>
      <c r="C347" s="18" t="s">
        <v>764</v>
      </c>
      <c r="D347" s="18" t="s">
        <v>762</v>
      </c>
      <c r="E347" s="18" t="str">
        <f t="shared" si="105"/>
        <v>Non-Synonymous</v>
      </c>
      <c r="F347" s="18" t="s">
        <v>573</v>
      </c>
      <c r="G347" s="18">
        <v>1</v>
      </c>
      <c r="H347" s="19">
        <v>0.64102564102564097</v>
      </c>
      <c r="I347" s="18">
        <v>1</v>
      </c>
      <c r="J347" s="18">
        <v>0</v>
      </c>
      <c r="K347" s="18">
        <v>0</v>
      </c>
      <c r="L347" s="18">
        <v>0</v>
      </c>
      <c r="M347" s="18">
        <v>0</v>
      </c>
      <c r="N347" s="19">
        <v>1.7543859649122806</v>
      </c>
      <c r="O347" s="19">
        <v>0</v>
      </c>
      <c r="P347" s="19">
        <v>0</v>
      </c>
      <c r="Q347" s="19">
        <v>0</v>
      </c>
      <c r="R347" s="19">
        <v>0</v>
      </c>
      <c r="S347" s="18">
        <f t="shared" si="106"/>
        <v>1</v>
      </c>
      <c r="T347" s="18">
        <f t="shared" si="107"/>
        <v>0</v>
      </c>
      <c r="U347" s="18">
        <f t="shared" si="108"/>
        <v>1.0638297872340425</v>
      </c>
      <c r="V347" s="18">
        <f t="shared" si="109"/>
        <v>0</v>
      </c>
      <c r="W347" s="18">
        <v>0</v>
      </c>
      <c r="X347" s="18">
        <v>0</v>
      </c>
      <c r="Y347" s="18">
        <v>0</v>
      </c>
      <c r="Z347" s="18">
        <v>0</v>
      </c>
      <c r="AA347" s="18">
        <v>1</v>
      </c>
      <c r="AB347" s="18">
        <v>0</v>
      </c>
      <c r="AC347" s="18">
        <v>0</v>
      </c>
      <c r="AD347" s="18">
        <v>0</v>
      </c>
      <c r="AE347" s="18">
        <v>0</v>
      </c>
      <c r="AF347" s="18">
        <v>0</v>
      </c>
      <c r="AG347" s="18">
        <v>0</v>
      </c>
      <c r="AH347" s="18">
        <v>0</v>
      </c>
      <c r="AI347" s="18">
        <v>0</v>
      </c>
      <c r="AJ347" s="18">
        <v>0</v>
      </c>
      <c r="AK347" s="18">
        <v>0</v>
      </c>
      <c r="AL347" s="18">
        <v>0</v>
      </c>
      <c r="AM347" s="19">
        <f t="shared" si="110"/>
        <v>0</v>
      </c>
      <c r="AN347" s="19">
        <f t="shared" si="122"/>
        <v>0</v>
      </c>
      <c r="AO347" s="19">
        <f t="shared" si="111"/>
        <v>0</v>
      </c>
      <c r="AP347" s="19">
        <f t="shared" si="112"/>
        <v>0</v>
      </c>
      <c r="AQ347" s="19">
        <f t="shared" si="113"/>
        <v>1.6949152542372881</v>
      </c>
      <c r="AR347" s="19">
        <f t="shared" si="114"/>
        <v>0</v>
      </c>
      <c r="AS347" s="19">
        <f t="shared" si="115"/>
        <v>0</v>
      </c>
      <c r="AT347" s="19">
        <f t="shared" si="116"/>
        <v>0</v>
      </c>
      <c r="AU347" s="19">
        <f t="shared" si="117"/>
        <v>0</v>
      </c>
      <c r="AV347" s="19">
        <f t="shared" si="118"/>
        <v>0</v>
      </c>
      <c r="AW347" s="19">
        <f t="shared" si="119"/>
        <v>0</v>
      </c>
      <c r="AX347" s="19">
        <f t="shared" si="123"/>
        <v>0</v>
      </c>
      <c r="AY347" s="19">
        <f t="shared" si="124"/>
        <v>0</v>
      </c>
      <c r="AZ347" s="19">
        <f t="shared" si="125"/>
        <v>0</v>
      </c>
      <c r="BA347" s="19">
        <f t="shared" si="120"/>
        <v>0</v>
      </c>
      <c r="BB347" s="19">
        <f t="shared" si="121"/>
        <v>0</v>
      </c>
    </row>
    <row r="348" spans="1:54" s="20" customFormat="1" x14ac:dyDescent="0.25">
      <c r="A348" s="18" t="s">
        <v>742</v>
      </c>
      <c r="B348" s="18" t="s">
        <v>581</v>
      </c>
      <c r="C348" s="18" t="s">
        <v>764</v>
      </c>
      <c r="D348" s="18" t="s">
        <v>762</v>
      </c>
      <c r="E348" s="18" t="str">
        <f t="shared" si="105"/>
        <v>Non-Synonymous</v>
      </c>
      <c r="F348" s="18" t="s">
        <v>582</v>
      </c>
      <c r="G348" s="18">
        <v>1</v>
      </c>
      <c r="H348" s="19">
        <v>0.64102564102564097</v>
      </c>
      <c r="I348" s="18">
        <v>0</v>
      </c>
      <c r="J348" s="18">
        <v>0</v>
      </c>
      <c r="K348" s="18">
        <v>0</v>
      </c>
      <c r="L348" s="18">
        <v>1</v>
      </c>
      <c r="M348" s="18">
        <v>0</v>
      </c>
      <c r="N348" s="19">
        <v>0</v>
      </c>
      <c r="O348" s="19">
        <v>0</v>
      </c>
      <c r="P348" s="19">
        <v>0</v>
      </c>
      <c r="Q348" s="19">
        <v>1.6949152542372881</v>
      </c>
      <c r="R348" s="19">
        <v>0</v>
      </c>
      <c r="S348" s="18">
        <f t="shared" si="106"/>
        <v>0</v>
      </c>
      <c r="T348" s="18">
        <f t="shared" si="107"/>
        <v>1</v>
      </c>
      <c r="U348" s="18">
        <f t="shared" si="108"/>
        <v>0</v>
      </c>
      <c r="V348" s="18">
        <f t="shared" si="109"/>
        <v>1.6666666666666667</v>
      </c>
      <c r="W348" s="18">
        <v>1</v>
      </c>
      <c r="X348" s="18">
        <v>0</v>
      </c>
      <c r="Y348" s="18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</v>
      </c>
      <c r="AJ348" s="18">
        <v>0</v>
      </c>
      <c r="AK348" s="18">
        <v>0</v>
      </c>
      <c r="AL348" s="18">
        <v>0</v>
      </c>
      <c r="AM348" s="19">
        <f t="shared" si="110"/>
        <v>2.2222222222222223</v>
      </c>
      <c r="AN348" s="19">
        <f t="shared" si="122"/>
        <v>0</v>
      </c>
      <c r="AO348" s="19">
        <f t="shared" si="111"/>
        <v>0</v>
      </c>
      <c r="AP348" s="19">
        <f t="shared" si="112"/>
        <v>0</v>
      </c>
      <c r="AQ348" s="19">
        <f t="shared" si="113"/>
        <v>0</v>
      </c>
      <c r="AR348" s="19">
        <f t="shared" si="114"/>
        <v>0</v>
      </c>
      <c r="AS348" s="19">
        <f t="shared" si="115"/>
        <v>0</v>
      </c>
      <c r="AT348" s="19">
        <f t="shared" si="116"/>
        <v>0</v>
      </c>
      <c r="AU348" s="19">
        <f t="shared" si="117"/>
        <v>0</v>
      </c>
      <c r="AV348" s="19">
        <f t="shared" si="118"/>
        <v>0</v>
      </c>
      <c r="AW348" s="19">
        <f t="shared" si="119"/>
        <v>0</v>
      </c>
      <c r="AX348" s="19">
        <f t="shared" si="123"/>
        <v>0</v>
      </c>
      <c r="AY348" s="19">
        <f t="shared" si="124"/>
        <v>0</v>
      </c>
      <c r="AZ348" s="19">
        <f t="shared" si="125"/>
        <v>0</v>
      </c>
      <c r="BA348" s="19">
        <f t="shared" si="120"/>
        <v>0</v>
      </c>
      <c r="BB348" s="19">
        <f t="shared" si="121"/>
        <v>0</v>
      </c>
    </row>
    <row r="349" spans="1:54" s="21" customFormat="1" x14ac:dyDescent="0.25">
      <c r="A349" s="18" t="s">
        <v>742</v>
      </c>
      <c r="B349" s="18" t="s">
        <v>583</v>
      </c>
      <c r="C349" s="18" t="s">
        <v>764</v>
      </c>
      <c r="D349" s="18" t="s">
        <v>762</v>
      </c>
      <c r="E349" s="18" t="str">
        <f t="shared" si="105"/>
        <v>Synonymous</v>
      </c>
      <c r="F349" s="18"/>
      <c r="G349" s="18">
        <v>1</v>
      </c>
      <c r="H349" s="19">
        <v>0.64102564102564097</v>
      </c>
      <c r="I349" s="18">
        <v>0</v>
      </c>
      <c r="J349" s="18">
        <v>1</v>
      </c>
      <c r="K349" s="18">
        <v>0</v>
      </c>
      <c r="L349" s="18">
        <v>0</v>
      </c>
      <c r="M349" s="18">
        <v>0</v>
      </c>
      <c r="N349" s="19">
        <v>0</v>
      </c>
      <c r="O349" s="19">
        <v>2.6315789473684208</v>
      </c>
      <c r="P349" s="19">
        <v>0</v>
      </c>
      <c r="Q349" s="19">
        <v>0</v>
      </c>
      <c r="R349" s="19">
        <v>0</v>
      </c>
      <c r="S349" s="18">
        <f t="shared" si="106"/>
        <v>1</v>
      </c>
      <c r="T349" s="18">
        <f t="shared" si="107"/>
        <v>0</v>
      </c>
      <c r="U349" s="18">
        <f t="shared" si="108"/>
        <v>1.0638297872340425</v>
      </c>
      <c r="V349" s="18">
        <f t="shared" si="109"/>
        <v>0</v>
      </c>
      <c r="W349" s="18">
        <v>0</v>
      </c>
      <c r="X349" s="18">
        <v>0</v>
      </c>
      <c r="Y349" s="18">
        <v>0</v>
      </c>
      <c r="Z349" s="18">
        <v>0</v>
      </c>
      <c r="AA349" s="18">
        <v>1</v>
      </c>
      <c r="AB349" s="18">
        <v>0</v>
      </c>
      <c r="AC349" s="18">
        <v>0</v>
      </c>
      <c r="AD349" s="18">
        <v>0</v>
      </c>
      <c r="AE349" s="18">
        <v>0</v>
      </c>
      <c r="AF349" s="18">
        <v>0</v>
      </c>
      <c r="AG349" s="18">
        <v>0</v>
      </c>
      <c r="AH349" s="18">
        <v>0</v>
      </c>
      <c r="AI349" s="18">
        <v>0</v>
      </c>
      <c r="AJ349" s="18">
        <v>0</v>
      </c>
      <c r="AK349" s="18">
        <v>0</v>
      </c>
      <c r="AL349" s="18">
        <v>0</v>
      </c>
      <c r="AM349" s="19">
        <f t="shared" si="110"/>
        <v>0</v>
      </c>
      <c r="AN349" s="19">
        <f t="shared" si="122"/>
        <v>0</v>
      </c>
      <c r="AO349" s="19">
        <f t="shared" si="111"/>
        <v>0</v>
      </c>
      <c r="AP349" s="19">
        <f t="shared" si="112"/>
        <v>0</v>
      </c>
      <c r="AQ349" s="19">
        <f t="shared" si="113"/>
        <v>1.6949152542372881</v>
      </c>
      <c r="AR349" s="19">
        <f t="shared" si="114"/>
        <v>0</v>
      </c>
      <c r="AS349" s="19">
        <f t="shared" si="115"/>
        <v>0</v>
      </c>
      <c r="AT349" s="19">
        <f t="shared" si="116"/>
        <v>0</v>
      </c>
      <c r="AU349" s="19">
        <f t="shared" si="117"/>
        <v>0</v>
      </c>
      <c r="AV349" s="19">
        <f t="shared" si="118"/>
        <v>0</v>
      </c>
      <c r="AW349" s="19">
        <f t="shared" si="119"/>
        <v>0</v>
      </c>
      <c r="AX349" s="19">
        <f t="shared" si="123"/>
        <v>0</v>
      </c>
      <c r="AY349" s="19">
        <f t="shared" si="124"/>
        <v>0</v>
      </c>
      <c r="AZ349" s="19">
        <f t="shared" si="125"/>
        <v>0</v>
      </c>
      <c r="BA349" s="19">
        <f t="shared" si="120"/>
        <v>0</v>
      </c>
      <c r="BB349" s="19">
        <f t="shared" si="121"/>
        <v>0</v>
      </c>
    </row>
    <row r="350" spans="1:54" s="21" customFormat="1" x14ac:dyDescent="0.25">
      <c r="A350" s="18" t="s">
        <v>742</v>
      </c>
      <c r="B350" s="18" t="s">
        <v>584</v>
      </c>
      <c r="C350" s="18" t="s">
        <v>766</v>
      </c>
      <c r="D350" s="18" t="s">
        <v>763</v>
      </c>
      <c r="E350" s="18" t="str">
        <f t="shared" si="105"/>
        <v>Non-Synonymous</v>
      </c>
      <c r="F350" s="18" t="s">
        <v>585</v>
      </c>
      <c r="G350" s="18">
        <v>3</v>
      </c>
      <c r="H350" s="19">
        <v>1.9230769230769231</v>
      </c>
      <c r="I350" s="18">
        <v>0</v>
      </c>
      <c r="J350" s="18">
        <v>0</v>
      </c>
      <c r="K350" s="18">
        <v>0</v>
      </c>
      <c r="L350" s="18">
        <v>3</v>
      </c>
      <c r="M350" s="18">
        <v>0</v>
      </c>
      <c r="N350" s="19">
        <v>0</v>
      </c>
      <c r="O350" s="19">
        <v>0</v>
      </c>
      <c r="P350" s="19">
        <v>0</v>
      </c>
      <c r="Q350" s="19">
        <v>5.0847457627118651</v>
      </c>
      <c r="R350" s="19">
        <v>0</v>
      </c>
      <c r="S350" s="18">
        <f t="shared" si="106"/>
        <v>0</v>
      </c>
      <c r="T350" s="18">
        <f t="shared" si="107"/>
        <v>3</v>
      </c>
      <c r="U350" s="18">
        <f t="shared" si="108"/>
        <v>0</v>
      </c>
      <c r="V350" s="18">
        <f t="shared" si="109"/>
        <v>5</v>
      </c>
      <c r="W350" s="18">
        <v>0</v>
      </c>
      <c r="X350" s="18">
        <v>0</v>
      </c>
      <c r="Y350" s="18">
        <v>0</v>
      </c>
      <c r="Z350" s="18">
        <v>0</v>
      </c>
      <c r="AA350" s="18">
        <v>6</v>
      </c>
      <c r="AB350" s="18">
        <v>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0</v>
      </c>
      <c r="AI350" s="18">
        <v>0</v>
      </c>
      <c r="AJ350" s="18">
        <v>0</v>
      </c>
      <c r="AK350" s="18">
        <v>0</v>
      </c>
      <c r="AL350" s="18">
        <v>0</v>
      </c>
      <c r="AM350" s="19">
        <f t="shared" si="110"/>
        <v>0</v>
      </c>
      <c r="AN350" s="19">
        <f t="shared" si="122"/>
        <v>0</v>
      </c>
      <c r="AO350" s="19">
        <f t="shared" si="111"/>
        <v>0</v>
      </c>
      <c r="AP350" s="19">
        <f t="shared" si="112"/>
        <v>0</v>
      </c>
      <c r="AQ350" s="19">
        <f t="shared" si="113"/>
        <v>10.16949152542373</v>
      </c>
      <c r="AR350" s="19">
        <f t="shared" si="114"/>
        <v>0</v>
      </c>
      <c r="AS350" s="19">
        <f t="shared" si="115"/>
        <v>0</v>
      </c>
      <c r="AT350" s="19">
        <f t="shared" si="116"/>
        <v>0</v>
      </c>
      <c r="AU350" s="19">
        <f t="shared" si="117"/>
        <v>0</v>
      </c>
      <c r="AV350" s="19">
        <f t="shared" si="118"/>
        <v>0</v>
      </c>
      <c r="AW350" s="19">
        <f t="shared" si="119"/>
        <v>0</v>
      </c>
      <c r="AX350" s="19">
        <f t="shared" si="123"/>
        <v>0</v>
      </c>
      <c r="AY350" s="19">
        <f t="shared" si="124"/>
        <v>0</v>
      </c>
      <c r="AZ350" s="19">
        <f t="shared" si="125"/>
        <v>0</v>
      </c>
      <c r="BA350" s="19">
        <f t="shared" si="120"/>
        <v>0</v>
      </c>
      <c r="BB350" s="19">
        <f t="shared" si="121"/>
        <v>0</v>
      </c>
    </row>
    <row r="351" spans="1:54" s="21" customFormat="1" x14ac:dyDescent="0.25">
      <c r="A351" s="18" t="s">
        <v>742</v>
      </c>
      <c r="B351" s="18" t="s">
        <v>586</v>
      </c>
      <c r="C351" s="18" t="s">
        <v>764</v>
      </c>
      <c r="D351" s="18" t="s">
        <v>762</v>
      </c>
      <c r="E351" s="18" t="str">
        <f t="shared" si="105"/>
        <v>Non-Synonymous</v>
      </c>
      <c r="F351" s="18" t="s">
        <v>587</v>
      </c>
      <c r="G351" s="18">
        <v>1</v>
      </c>
      <c r="H351" s="19">
        <v>0.64102564102564097</v>
      </c>
      <c r="I351" s="18">
        <v>0</v>
      </c>
      <c r="J351" s="18">
        <v>1</v>
      </c>
      <c r="K351" s="18">
        <v>0</v>
      </c>
      <c r="L351" s="18">
        <v>0</v>
      </c>
      <c r="M351" s="18">
        <v>0</v>
      </c>
      <c r="N351" s="19">
        <v>0</v>
      </c>
      <c r="O351" s="19">
        <v>2.6315789473684208</v>
      </c>
      <c r="P351" s="19">
        <v>0</v>
      </c>
      <c r="Q351" s="19">
        <v>0</v>
      </c>
      <c r="R351" s="19">
        <v>0</v>
      </c>
      <c r="S351" s="18">
        <f t="shared" si="106"/>
        <v>1</v>
      </c>
      <c r="T351" s="18">
        <f t="shared" si="107"/>
        <v>0</v>
      </c>
      <c r="U351" s="18">
        <f t="shared" si="108"/>
        <v>1.0638297872340425</v>
      </c>
      <c r="V351" s="18">
        <f t="shared" si="109"/>
        <v>0</v>
      </c>
      <c r="W351" s="18">
        <v>0</v>
      </c>
      <c r="X351" s="18">
        <v>0</v>
      </c>
      <c r="Y351" s="18">
        <v>0</v>
      </c>
      <c r="Z351" s="18">
        <v>0</v>
      </c>
      <c r="AA351" s="18">
        <v>2</v>
      </c>
      <c r="AB351" s="18">
        <v>0</v>
      </c>
      <c r="AC351" s="18">
        <v>0</v>
      </c>
      <c r="AD351" s="18">
        <v>0</v>
      </c>
      <c r="AE351" s="18">
        <v>0</v>
      </c>
      <c r="AF351" s="18">
        <v>0</v>
      </c>
      <c r="AG351" s="18">
        <v>0</v>
      </c>
      <c r="AH351" s="18">
        <v>0</v>
      </c>
      <c r="AI351" s="18">
        <v>0</v>
      </c>
      <c r="AJ351" s="18">
        <v>0</v>
      </c>
      <c r="AK351" s="18">
        <v>0</v>
      </c>
      <c r="AL351" s="18">
        <v>0</v>
      </c>
      <c r="AM351" s="19">
        <f t="shared" si="110"/>
        <v>0</v>
      </c>
      <c r="AN351" s="19">
        <f t="shared" si="122"/>
        <v>0</v>
      </c>
      <c r="AO351" s="19">
        <f t="shared" si="111"/>
        <v>0</v>
      </c>
      <c r="AP351" s="19">
        <f t="shared" si="112"/>
        <v>0</v>
      </c>
      <c r="AQ351" s="19">
        <f t="shared" si="113"/>
        <v>3.3898305084745761</v>
      </c>
      <c r="AR351" s="19">
        <f t="shared" si="114"/>
        <v>0</v>
      </c>
      <c r="AS351" s="19">
        <f t="shared" si="115"/>
        <v>0</v>
      </c>
      <c r="AT351" s="19">
        <f t="shared" si="116"/>
        <v>0</v>
      </c>
      <c r="AU351" s="19">
        <f t="shared" si="117"/>
        <v>0</v>
      </c>
      <c r="AV351" s="19">
        <f t="shared" si="118"/>
        <v>0</v>
      </c>
      <c r="AW351" s="19">
        <f t="shared" si="119"/>
        <v>0</v>
      </c>
      <c r="AX351" s="19">
        <f t="shared" si="123"/>
        <v>0</v>
      </c>
      <c r="AY351" s="19">
        <f t="shared" si="124"/>
        <v>0</v>
      </c>
      <c r="AZ351" s="19">
        <f t="shared" si="125"/>
        <v>0</v>
      </c>
      <c r="BA351" s="19">
        <f t="shared" si="120"/>
        <v>0</v>
      </c>
      <c r="BB351" s="19">
        <f t="shared" si="121"/>
        <v>0</v>
      </c>
    </row>
    <row r="352" spans="1:54" s="21" customFormat="1" x14ac:dyDescent="0.25">
      <c r="A352" s="18" t="s">
        <v>742</v>
      </c>
      <c r="B352" s="18" t="s">
        <v>540</v>
      </c>
      <c r="C352" s="18" t="s">
        <v>765</v>
      </c>
      <c r="D352" s="18" t="s">
        <v>763</v>
      </c>
      <c r="E352" s="18" t="str">
        <f t="shared" si="105"/>
        <v>Non-Synonymous</v>
      </c>
      <c r="F352" s="18" t="s">
        <v>541</v>
      </c>
      <c r="G352" s="18">
        <v>1</v>
      </c>
      <c r="H352" s="19">
        <v>0.64102564102564097</v>
      </c>
      <c r="I352" s="18">
        <v>0</v>
      </c>
      <c r="J352" s="18">
        <v>0</v>
      </c>
      <c r="K352" s="18">
        <v>0</v>
      </c>
      <c r="L352" s="18">
        <v>1</v>
      </c>
      <c r="M352" s="18">
        <v>0</v>
      </c>
      <c r="N352" s="19">
        <v>0</v>
      </c>
      <c r="O352" s="19">
        <v>0</v>
      </c>
      <c r="P352" s="19">
        <v>0</v>
      </c>
      <c r="Q352" s="19">
        <v>1.6949152542372881</v>
      </c>
      <c r="R352" s="19">
        <v>0</v>
      </c>
      <c r="S352" s="18">
        <f t="shared" si="106"/>
        <v>0</v>
      </c>
      <c r="T352" s="18">
        <f t="shared" si="107"/>
        <v>1</v>
      </c>
      <c r="U352" s="18">
        <f t="shared" si="108"/>
        <v>0</v>
      </c>
      <c r="V352" s="18">
        <f t="shared" si="109"/>
        <v>1.6666666666666667</v>
      </c>
      <c r="W352" s="18">
        <v>0</v>
      </c>
      <c r="X352" s="18">
        <v>0</v>
      </c>
      <c r="Y352" s="18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>
        <v>0</v>
      </c>
      <c r="AG352" s="18">
        <v>0</v>
      </c>
      <c r="AH352" s="18">
        <v>1</v>
      </c>
      <c r="AI352" s="18">
        <v>0</v>
      </c>
      <c r="AJ352" s="18">
        <v>0</v>
      </c>
      <c r="AK352" s="18">
        <v>0</v>
      </c>
      <c r="AL352" s="18">
        <v>0</v>
      </c>
      <c r="AM352" s="19">
        <f t="shared" si="110"/>
        <v>0</v>
      </c>
      <c r="AN352" s="19">
        <f t="shared" si="122"/>
        <v>0</v>
      </c>
      <c r="AO352" s="19">
        <f t="shared" si="111"/>
        <v>0</v>
      </c>
      <c r="AP352" s="19">
        <f t="shared" si="112"/>
        <v>0</v>
      </c>
      <c r="AQ352" s="19">
        <f t="shared" si="113"/>
        <v>0</v>
      </c>
      <c r="AR352" s="19">
        <f t="shared" si="114"/>
        <v>0</v>
      </c>
      <c r="AS352" s="19">
        <f t="shared" si="115"/>
        <v>0</v>
      </c>
      <c r="AT352" s="19">
        <f t="shared" si="116"/>
        <v>0</v>
      </c>
      <c r="AU352" s="19">
        <f t="shared" si="117"/>
        <v>0</v>
      </c>
      <c r="AV352" s="19">
        <f t="shared" si="118"/>
        <v>0</v>
      </c>
      <c r="AW352" s="19">
        <f t="shared" si="119"/>
        <v>0</v>
      </c>
      <c r="AX352" s="19">
        <f t="shared" si="123"/>
        <v>100</v>
      </c>
      <c r="AY352" s="19">
        <f t="shared" si="124"/>
        <v>0</v>
      </c>
      <c r="AZ352" s="19">
        <f t="shared" si="125"/>
        <v>0</v>
      </c>
      <c r="BA352" s="19">
        <f t="shared" si="120"/>
        <v>0</v>
      </c>
      <c r="BB352" s="19">
        <f t="shared" si="121"/>
        <v>0</v>
      </c>
    </row>
    <row r="353" spans="1:54" s="21" customFormat="1" x14ac:dyDescent="0.25">
      <c r="A353" s="18" t="s">
        <v>742</v>
      </c>
      <c r="B353" s="18" t="s">
        <v>546</v>
      </c>
      <c r="C353" s="18" t="s">
        <v>765</v>
      </c>
      <c r="D353" s="18" t="s">
        <v>763</v>
      </c>
      <c r="E353" s="18" t="str">
        <f t="shared" si="105"/>
        <v>Synonymous</v>
      </c>
      <c r="F353" s="18"/>
      <c r="G353" s="18">
        <v>3</v>
      </c>
      <c r="H353" s="19">
        <v>1.9230769230769231</v>
      </c>
      <c r="I353" s="18">
        <v>3</v>
      </c>
      <c r="J353" s="18">
        <v>0</v>
      </c>
      <c r="K353" s="18">
        <v>0</v>
      </c>
      <c r="L353" s="18">
        <v>0</v>
      </c>
      <c r="M353" s="18">
        <v>0</v>
      </c>
      <c r="N353" s="19">
        <v>5.2631578947368416</v>
      </c>
      <c r="O353" s="19">
        <v>0</v>
      </c>
      <c r="P353" s="19">
        <v>0</v>
      </c>
      <c r="Q353" s="19">
        <v>0</v>
      </c>
      <c r="R353" s="19">
        <v>0</v>
      </c>
      <c r="S353" s="18">
        <f t="shared" si="106"/>
        <v>3</v>
      </c>
      <c r="T353" s="18">
        <f t="shared" si="107"/>
        <v>0</v>
      </c>
      <c r="U353" s="18">
        <f t="shared" si="108"/>
        <v>3.1914893617021276</v>
      </c>
      <c r="V353" s="18">
        <f t="shared" si="109"/>
        <v>0</v>
      </c>
      <c r="W353" s="18">
        <v>0</v>
      </c>
      <c r="X353" s="18">
        <v>0</v>
      </c>
      <c r="Y353" s="18">
        <v>0</v>
      </c>
      <c r="Z353" s="18">
        <v>0</v>
      </c>
      <c r="AA353" s="18">
        <v>0</v>
      </c>
      <c r="AB353" s="18">
        <v>0</v>
      </c>
      <c r="AC353" s="18">
        <v>0</v>
      </c>
      <c r="AD353" s="18">
        <v>0</v>
      </c>
      <c r="AE353" s="18">
        <v>0</v>
      </c>
      <c r="AF353" s="18">
        <v>0</v>
      </c>
      <c r="AG353" s="18">
        <v>0</v>
      </c>
      <c r="AH353" s="18">
        <v>1</v>
      </c>
      <c r="AI353" s="18">
        <v>0</v>
      </c>
      <c r="AJ353" s="18">
        <v>0</v>
      </c>
      <c r="AK353" s="18">
        <v>0</v>
      </c>
      <c r="AL353" s="18">
        <v>0</v>
      </c>
      <c r="AM353" s="19">
        <f t="shared" si="110"/>
        <v>0</v>
      </c>
      <c r="AN353" s="19">
        <f t="shared" si="122"/>
        <v>0</v>
      </c>
      <c r="AO353" s="19">
        <f t="shared" si="111"/>
        <v>0</v>
      </c>
      <c r="AP353" s="19">
        <f t="shared" si="112"/>
        <v>0</v>
      </c>
      <c r="AQ353" s="19">
        <f t="shared" si="113"/>
        <v>0</v>
      </c>
      <c r="AR353" s="19">
        <f t="shared" si="114"/>
        <v>0</v>
      </c>
      <c r="AS353" s="19">
        <f t="shared" si="115"/>
        <v>0</v>
      </c>
      <c r="AT353" s="19">
        <f t="shared" si="116"/>
        <v>0</v>
      </c>
      <c r="AU353" s="19">
        <f t="shared" si="117"/>
        <v>0</v>
      </c>
      <c r="AV353" s="19">
        <f t="shared" si="118"/>
        <v>0</v>
      </c>
      <c r="AW353" s="19">
        <f t="shared" si="119"/>
        <v>0</v>
      </c>
      <c r="AX353" s="19">
        <f t="shared" si="123"/>
        <v>100</v>
      </c>
      <c r="AY353" s="19">
        <f t="shared" si="124"/>
        <v>0</v>
      </c>
      <c r="AZ353" s="19">
        <f t="shared" si="125"/>
        <v>0</v>
      </c>
      <c r="BA353" s="19">
        <f t="shared" si="120"/>
        <v>0</v>
      </c>
      <c r="BB353" s="19">
        <f t="shared" si="121"/>
        <v>0</v>
      </c>
    </row>
    <row r="354" spans="1:54" s="21" customFormat="1" x14ac:dyDescent="0.25">
      <c r="A354" s="18" t="s">
        <v>742</v>
      </c>
      <c r="B354" s="18" t="s">
        <v>551</v>
      </c>
      <c r="C354" s="18" t="s">
        <v>765</v>
      </c>
      <c r="D354" s="18" t="s">
        <v>763</v>
      </c>
      <c r="E354" s="18" t="str">
        <f t="shared" si="105"/>
        <v>Non-Synonymous</v>
      </c>
      <c r="F354" s="18" t="s">
        <v>552</v>
      </c>
      <c r="G354" s="18">
        <v>48</v>
      </c>
      <c r="H354" s="19">
        <v>30.76923076923077</v>
      </c>
      <c r="I354" s="18">
        <v>46</v>
      </c>
      <c r="J354" s="18">
        <v>0</v>
      </c>
      <c r="K354" s="18">
        <v>0</v>
      </c>
      <c r="L354" s="18">
        <v>2</v>
      </c>
      <c r="M354" s="18">
        <v>0</v>
      </c>
      <c r="N354" s="19">
        <v>80.701754385964904</v>
      </c>
      <c r="O354" s="19">
        <v>0</v>
      </c>
      <c r="P354" s="19">
        <v>0</v>
      </c>
      <c r="Q354" s="19">
        <v>3.3898305084745761</v>
      </c>
      <c r="R354" s="19">
        <v>0</v>
      </c>
      <c r="S354" s="18">
        <f t="shared" si="106"/>
        <v>46</v>
      </c>
      <c r="T354" s="18">
        <f t="shared" si="107"/>
        <v>2</v>
      </c>
      <c r="U354" s="18">
        <f t="shared" si="108"/>
        <v>48.936170212765958</v>
      </c>
      <c r="V354" s="18">
        <f t="shared" si="109"/>
        <v>3.3333333333333335</v>
      </c>
      <c r="W354" s="18">
        <v>1</v>
      </c>
      <c r="X354" s="18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18">
        <v>0</v>
      </c>
      <c r="AK354" s="18">
        <v>0</v>
      </c>
      <c r="AL354" s="18">
        <v>0</v>
      </c>
      <c r="AM354" s="19">
        <f t="shared" si="110"/>
        <v>2.2222222222222223</v>
      </c>
      <c r="AN354" s="19">
        <f t="shared" si="122"/>
        <v>0</v>
      </c>
      <c r="AO354" s="19">
        <f t="shared" si="111"/>
        <v>0</v>
      </c>
      <c r="AP354" s="19">
        <f t="shared" si="112"/>
        <v>0</v>
      </c>
      <c r="AQ354" s="19">
        <f t="shared" si="113"/>
        <v>0</v>
      </c>
      <c r="AR354" s="19">
        <f t="shared" si="114"/>
        <v>0</v>
      </c>
      <c r="AS354" s="19">
        <f t="shared" si="115"/>
        <v>0</v>
      </c>
      <c r="AT354" s="19">
        <f t="shared" si="116"/>
        <v>0</v>
      </c>
      <c r="AU354" s="19">
        <f t="shared" si="117"/>
        <v>0</v>
      </c>
      <c r="AV354" s="19">
        <f t="shared" si="118"/>
        <v>0</v>
      </c>
      <c r="AW354" s="19">
        <f t="shared" si="119"/>
        <v>0</v>
      </c>
      <c r="AX354" s="19">
        <f t="shared" si="123"/>
        <v>0</v>
      </c>
      <c r="AY354" s="19">
        <f t="shared" si="124"/>
        <v>0</v>
      </c>
      <c r="AZ354" s="19">
        <f t="shared" si="125"/>
        <v>0</v>
      </c>
      <c r="BA354" s="19">
        <f t="shared" si="120"/>
        <v>0</v>
      </c>
      <c r="BB354" s="19">
        <f t="shared" si="121"/>
        <v>0</v>
      </c>
    </row>
    <row r="355" spans="1:54" s="21" customFormat="1" x14ac:dyDescent="0.25">
      <c r="A355" s="18" t="s">
        <v>742</v>
      </c>
      <c r="B355" s="18" t="s">
        <v>554</v>
      </c>
      <c r="C355" s="18" t="s">
        <v>765</v>
      </c>
      <c r="D355" s="18" t="s">
        <v>763</v>
      </c>
      <c r="E355" s="18" t="str">
        <f t="shared" si="105"/>
        <v>Non-Synonymous</v>
      </c>
      <c r="F355" s="18" t="s">
        <v>555</v>
      </c>
      <c r="G355" s="18">
        <v>1</v>
      </c>
      <c r="H355" s="19">
        <v>0.64102564102564097</v>
      </c>
      <c r="I355" s="18">
        <v>1</v>
      </c>
      <c r="J355" s="18">
        <v>0</v>
      </c>
      <c r="K355" s="18">
        <v>0</v>
      </c>
      <c r="L355" s="18">
        <v>0</v>
      </c>
      <c r="M355" s="18">
        <v>0</v>
      </c>
      <c r="N355" s="19">
        <v>1.7543859649122806</v>
      </c>
      <c r="O355" s="19">
        <v>0</v>
      </c>
      <c r="P355" s="19">
        <v>0</v>
      </c>
      <c r="Q355" s="19">
        <v>0</v>
      </c>
      <c r="R355" s="19">
        <v>0</v>
      </c>
      <c r="S355" s="18">
        <f t="shared" si="106"/>
        <v>1</v>
      </c>
      <c r="T355" s="18">
        <f t="shared" si="107"/>
        <v>0</v>
      </c>
      <c r="U355" s="18">
        <f t="shared" si="108"/>
        <v>1.0638297872340425</v>
      </c>
      <c r="V355" s="18">
        <f t="shared" si="109"/>
        <v>0</v>
      </c>
      <c r="W355" s="18">
        <v>44</v>
      </c>
      <c r="X355" s="18">
        <v>3</v>
      </c>
      <c r="Y355" s="18">
        <v>19</v>
      </c>
      <c r="Z355" s="18">
        <v>0</v>
      </c>
      <c r="AA355" s="18">
        <v>59</v>
      </c>
      <c r="AB355" s="18">
        <v>7</v>
      </c>
      <c r="AC355" s="18">
        <v>1</v>
      </c>
      <c r="AD355" s="18">
        <v>0</v>
      </c>
      <c r="AE355" s="18">
        <v>2</v>
      </c>
      <c r="AF355" s="18">
        <v>5</v>
      </c>
      <c r="AG355" s="18">
        <v>5</v>
      </c>
      <c r="AH355" s="18">
        <v>1</v>
      </c>
      <c r="AI355" s="18">
        <v>1</v>
      </c>
      <c r="AJ355" s="18">
        <v>2</v>
      </c>
      <c r="AK355" s="18">
        <v>1</v>
      </c>
      <c r="AL355" s="18">
        <v>1</v>
      </c>
      <c r="AM355" s="19">
        <f t="shared" si="110"/>
        <v>97.777777777777771</v>
      </c>
      <c r="AN355" s="19">
        <f t="shared" si="122"/>
        <v>100</v>
      </c>
      <c r="AO355" s="19">
        <f t="shared" si="111"/>
        <v>100</v>
      </c>
      <c r="AP355" s="19">
        <f t="shared" si="112"/>
        <v>0</v>
      </c>
      <c r="AQ355" s="19">
        <f t="shared" si="113"/>
        <v>100</v>
      </c>
      <c r="AR355" s="19">
        <f t="shared" si="114"/>
        <v>100</v>
      </c>
      <c r="AS355" s="19">
        <f t="shared" si="115"/>
        <v>100</v>
      </c>
      <c r="AT355" s="19">
        <f t="shared" si="116"/>
        <v>0</v>
      </c>
      <c r="AU355" s="19">
        <f t="shared" si="117"/>
        <v>66.666666666666657</v>
      </c>
      <c r="AV355" s="19">
        <f t="shared" si="118"/>
        <v>83.333333333333343</v>
      </c>
      <c r="AW355" s="19">
        <f t="shared" si="119"/>
        <v>100</v>
      </c>
      <c r="AX355" s="19">
        <f t="shared" si="123"/>
        <v>100</v>
      </c>
      <c r="AY355" s="19">
        <f t="shared" si="124"/>
        <v>100</v>
      </c>
      <c r="AZ355" s="19">
        <f t="shared" si="125"/>
        <v>100</v>
      </c>
      <c r="BA355" s="19">
        <f t="shared" si="120"/>
        <v>100</v>
      </c>
      <c r="BB355" s="19">
        <f t="shared" si="121"/>
        <v>100</v>
      </c>
    </row>
    <row r="356" spans="1:54" s="21" customFormat="1" x14ac:dyDescent="0.25">
      <c r="A356" s="18" t="s">
        <v>742</v>
      </c>
      <c r="B356" s="18" t="s">
        <v>556</v>
      </c>
      <c r="C356" s="18" t="s">
        <v>765</v>
      </c>
      <c r="D356" s="18" t="s">
        <v>763</v>
      </c>
      <c r="E356" s="18" t="str">
        <f t="shared" si="105"/>
        <v>Non-Synonymous</v>
      </c>
      <c r="F356" s="18" t="s">
        <v>557</v>
      </c>
      <c r="G356" s="18">
        <v>1</v>
      </c>
      <c r="H356" s="19">
        <v>0.64102564102564097</v>
      </c>
      <c r="I356" s="18">
        <v>0</v>
      </c>
      <c r="J356" s="18">
        <v>0</v>
      </c>
      <c r="K356" s="18">
        <v>0</v>
      </c>
      <c r="L356" s="18">
        <v>1</v>
      </c>
      <c r="M356" s="18">
        <v>0</v>
      </c>
      <c r="N356" s="19">
        <v>0</v>
      </c>
      <c r="O356" s="19">
        <v>0</v>
      </c>
      <c r="P356" s="19">
        <v>0</v>
      </c>
      <c r="Q356" s="19">
        <v>1.6949152542372881</v>
      </c>
      <c r="R356" s="19">
        <v>0</v>
      </c>
      <c r="S356" s="18">
        <f t="shared" si="106"/>
        <v>0</v>
      </c>
      <c r="T356" s="18">
        <f t="shared" si="107"/>
        <v>1</v>
      </c>
      <c r="U356" s="18">
        <f t="shared" si="108"/>
        <v>0</v>
      </c>
      <c r="V356" s="18">
        <f t="shared" si="109"/>
        <v>1.6666666666666667</v>
      </c>
      <c r="W356" s="18">
        <v>0</v>
      </c>
      <c r="X356" s="18">
        <v>0</v>
      </c>
      <c r="Y356" s="18">
        <v>0</v>
      </c>
      <c r="Z356" s="18">
        <v>0</v>
      </c>
      <c r="AA356" s="18">
        <v>6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18">
        <v>0</v>
      </c>
      <c r="AH356" s="18">
        <v>0</v>
      </c>
      <c r="AI356" s="18">
        <v>0</v>
      </c>
      <c r="AJ356" s="18">
        <v>0</v>
      </c>
      <c r="AK356" s="18">
        <v>0</v>
      </c>
      <c r="AL356" s="18">
        <v>0</v>
      </c>
      <c r="AM356" s="19">
        <f t="shared" si="110"/>
        <v>0</v>
      </c>
      <c r="AN356" s="19">
        <f t="shared" si="122"/>
        <v>0</v>
      </c>
      <c r="AO356" s="19">
        <f t="shared" si="111"/>
        <v>0</v>
      </c>
      <c r="AP356" s="19">
        <f t="shared" si="112"/>
        <v>0</v>
      </c>
      <c r="AQ356" s="19">
        <f t="shared" si="113"/>
        <v>10.16949152542373</v>
      </c>
      <c r="AR356" s="19">
        <f t="shared" si="114"/>
        <v>0</v>
      </c>
      <c r="AS356" s="19">
        <f t="shared" si="115"/>
        <v>0</v>
      </c>
      <c r="AT356" s="19">
        <f t="shared" si="116"/>
        <v>0</v>
      </c>
      <c r="AU356" s="19">
        <f t="shared" si="117"/>
        <v>0</v>
      </c>
      <c r="AV356" s="19">
        <f t="shared" si="118"/>
        <v>0</v>
      </c>
      <c r="AW356" s="19">
        <f t="shared" si="119"/>
        <v>0</v>
      </c>
      <c r="AX356" s="19">
        <f t="shared" si="123"/>
        <v>0</v>
      </c>
      <c r="AY356" s="19">
        <f t="shared" si="124"/>
        <v>0</v>
      </c>
      <c r="AZ356" s="19">
        <f t="shared" si="125"/>
        <v>0</v>
      </c>
      <c r="BA356" s="19">
        <f t="shared" si="120"/>
        <v>0</v>
      </c>
      <c r="BB356" s="19">
        <f t="shared" si="121"/>
        <v>0</v>
      </c>
    </row>
    <row r="357" spans="1:54" s="21" customFormat="1" x14ac:dyDescent="0.25">
      <c r="A357" s="18" t="s">
        <v>742</v>
      </c>
      <c r="B357" s="18" t="s">
        <v>558</v>
      </c>
      <c r="C357" s="18" t="s">
        <v>765</v>
      </c>
      <c r="D357" s="18" t="s">
        <v>763</v>
      </c>
      <c r="E357" s="18" t="str">
        <f t="shared" si="105"/>
        <v>Non-Synonymous</v>
      </c>
      <c r="F357" s="18" t="s">
        <v>559</v>
      </c>
      <c r="G357" s="18">
        <v>1</v>
      </c>
      <c r="H357" s="19">
        <v>0.64102564102564097</v>
      </c>
      <c r="I357" s="18">
        <v>0</v>
      </c>
      <c r="J357" s="18">
        <v>1</v>
      </c>
      <c r="K357" s="18">
        <v>0</v>
      </c>
      <c r="L357" s="18">
        <v>0</v>
      </c>
      <c r="M357" s="18">
        <v>0</v>
      </c>
      <c r="N357" s="19">
        <v>0</v>
      </c>
      <c r="O357" s="19">
        <v>2.6315789473684208</v>
      </c>
      <c r="P357" s="19">
        <v>0</v>
      </c>
      <c r="Q357" s="19">
        <v>0</v>
      </c>
      <c r="R357" s="19">
        <v>0</v>
      </c>
      <c r="S357" s="18">
        <f t="shared" si="106"/>
        <v>1</v>
      </c>
      <c r="T357" s="18">
        <f t="shared" si="107"/>
        <v>0</v>
      </c>
      <c r="U357" s="18">
        <f t="shared" si="108"/>
        <v>1.0638297872340425</v>
      </c>
      <c r="V357" s="18">
        <f t="shared" si="109"/>
        <v>0</v>
      </c>
      <c r="W357" s="18">
        <v>0</v>
      </c>
      <c r="X357" s="18">
        <v>0</v>
      </c>
      <c r="Y357" s="18">
        <v>0</v>
      </c>
      <c r="Z357" s="18">
        <v>0</v>
      </c>
      <c r="AA357" s="18">
        <v>0</v>
      </c>
      <c r="AB357" s="18">
        <v>0</v>
      </c>
      <c r="AC357" s="18">
        <v>0</v>
      </c>
      <c r="AD357" s="18">
        <v>0</v>
      </c>
      <c r="AE357" s="18">
        <v>0</v>
      </c>
      <c r="AF357" s="18">
        <v>0</v>
      </c>
      <c r="AG357" s="18">
        <v>0</v>
      </c>
      <c r="AH357" s="18">
        <v>0</v>
      </c>
      <c r="AI357" s="18">
        <v>0</v>
      </c>
      <c r="AJ357" s="18">
        <v>0</v>
      </c>
      <c r="AK357" s="18">
        <v>0</v>
      </c>
      <c r="AL357" s="18">
        <v>0</v>
      </c>
      <c r="AM357" s="19">
        <f t="shared" si="110"/>
        <v>0</v>
      </c>
      <c r="AN357" s="19">
        <f t="shared" si="122"/>
        <v>0</v>
      </c>
      <c r="AO357" s="19">
        <f t="shared" si="111"/>
        <v>0</v>
      </c>
      <c r="AP357" s="19">
        <f t="shared" si="112"/>
        <v>0</v>
      </c>
      <c r="AQ357" s="19">
        <f t="shared" si="113"/>
        <v>0</v>
      </c>
      <c r="AR357" s="19">
        <f t="shared" si="114"/>
        <v>0</v>
      </c>
      <c r="AS357" s="19">
        <f t="shared" si="115"/>
        <v>0</v>
      </c>
      <c r="AT357" s="19">
        <f t="shared" si="116"/>
        <v>0</v>
      </c>
      <c r="AU357" s="19">
        <f t="shared" si="117"/>
        <v>0</v>
      </c>
      <c r="AV357" s="19">
        <f t="shared" si="118"/>
        <v>0</v>
      </c>
      <c r="AW357" s="19">
        <f t="shared" si="119"/>
        <v>0</v>
      </c>
      <c r="AX357" s="19">
        <f t="shared" si="123"/>
        <v>0</v>
      </c>
      <c r="AY357" s="19">
        <f t="shared" si="124"/>
        <v>0</v>
      </c>
      <c r="AZ357" s="19">
        <f t="shared" si="125"/>
        <v>0</v>
      </c>
      <c r="BA357" s="19">
        <f t="shared" si="120"/>
        <v>0</v>
      </c>
      <c r="BB357" s="19">
        <f t="shared" si="121"/>
        <v>0</v>
      </c>
    </row>
    <row r="358" spans="1:54" s="20" customFormat="1" x14ac:dyDescent="0.25">
      <c r="A358" s="18" t="s">
        <v>742</v>
      </c>
      <c r="B358" s="18" t="s">
        <v>562</v>
      </c>
      <c r="C358" s="18" t="s">
        <v>765</v>
      </c>
      <c r="D358" s="18" t="s">
        <v>763</v>
      </c>
      <c r="E358" s="18" t="str">
        <f t="shared" si="105"/>
        <v>Non-Synonymous</v>
      </c>
      <c r="F358" s="18" t="s">
        <v>563</v>
      </c>
      <c r="G358" s="18">
        <v>1</v>
      </c>
      <c r="H358" s="19">
        <v>0.64102564102564097</v>
      </c>
      <c r="I358" s="18">
        <v>0</v>
      </c>
      <c r="J358" s="18">
        <v>1</v>
      </c>
      <c r="K358" s="18">
        <v>0</v>
      </c>
      <c r="L358" s="18">
        <v>0</v>
      </c>
      <c r="M358" s="18">
        <v>0</v>
      </c>
      <c r="N358" s="19">
        <v>0</v>
      </c>
      <c r="O358" s="19">
        <v>2.6315789473684208</v>
      </c>
      <c r="P358" s="19">
        <v>0</v>
      </c>
      <c r="Q358" s="19">
        <v>0</v>
      </c>
      <c r="R358" s="19">
        <v>0</v>
      </c>
      <c r="S358" s="18">
        <f t="shared" si="106"/>
        <v>1</v>
      </c>
      <c r="T358" s="18">
        <f t="shared" si="107"/>
        <v>0</v>
      </c>
      <c r="U358" s="18">
        <f t="shared" si="108"/>
        <v>1.0638297872340425</v>
      </c>
      <c r="V358" s="18">
        <f t="shared" si="109"/>
        <v>0</v>
      </c>
      <c r="W358" s="18">
        <v>0</v>
      </c>
      <c r="X358" s="18">
        <v>0</v>
      </c>
      <c r="Y358" s="18">
        <v>0</v>
      </c>
      <c r="Z358" s="18">
        <v>0</v>
      </c>
      <c r="AA358" s="18">
        <v>59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18">
        <v>0</v>
      </c>
      <c r="AH358" s="18">
        <v>0</v>
      </c>
      <c r="AI358" s="18">
        <v>0</v>
      </c>
      <c r="AJ358" s="18">
        <v>0</v>
      </c>
      <c r="AK358" s="18">
        <v>0</v>
      </c>
      <c r="AL358" s="18">
        <v>0</v>
      </c>
      <c r="AM358" s="19">
        <f t="shared" si="110"/>
        <v>0</v>
      </c>
      <c r="AN358" s="19">
        <f t="shared" si="122"/>
        <v>0</v>
      </c>
      <c r="AO358" s="19">
        <f t="shared" si="111"/>
        <v>0</v>
      </c>
      <c r="AP358" s="19">
        <f t="shared" si="112"/>
        <v>0</v>
      </c>
      <c r="AQ358" s="19">
        <f t="shared" si="113"/>
        <v>100</v>
      </c>
      <c r="AR358" s="19">
        <f t="shared" si="114"/>
        <v>0</v>
      </c>
      <c r="AS358" s="19">
        <f t="shared" si="115"/>
        <v>0</v>
      </c>
      <c r="AT358" s="19">
        <f t="shared" si="116"/>
        <v>0</v>
      </c>
      <c r="AU358" s="19">
        <f t="shared" si="117"/>
        <v>0</v>
      </c>
      <c r="AV358" s="19">
        <f t="shared" si="118"/>
        <v>0</v>
      </c>
      <c r="AW358" s="19">
        <f t="shared" si="119"/>
        <v>0</v>
      </c>
      <c r="AX358" s="19">
        <f t="shared" si="123"/>
        <v>0</v>
      </c>
      <c r="AY358" s="19">
        <f t="shared" si="124"/>
        <v>0</v>
      </c>
      <c r="AZ358" s="19">
        <f t="shared" si="125"/>
        <v>0</v>
      </c>
      <c r="BA358" s="19">
        <f t="shared" si="120"/>
        <v>0</v>
      </c>
      <c r="BB358" s="19">
        <f t="shared" si="121"/>
        <v>0</v>
      </c>
    </row>
    <row r="359" spans="1:54" s="21" customFormat="1" x14ac:dyDescent="0.25">
      <c r="A359" s="18" t="s">
        <v>742</v>
      </c>
      <c r="B359" s="18" t="s">
        <v>566</v>
      </c>
      <c r="C359" s="18" t="s">
        <v>765</v>
      </c>
      <c r="D359" s="18" t="s">
        <v>763</v>
      </c>
      <c r="E359" s="18" t="str">
        <f t="shared" si="105"/>
        <v>Non-Synonymous</v>
      </c>
      <c r="F359" s="18" t="s">
        <v>567</v>
      </c>
      <c r="G359" s="18">
        <v>1</v>
      </c>
      <c r="H359" s="19">
        <v>0.64102564102564097</v>
      </c>
      <c r="I359" s="18">
        <v>0</v>
      </c>
      <c r="J359" s="18">
        <v>1</v>
      </c>
      <c r="K359" s="18">
        <v>0</v>
      </c>
      <c r="L359" s="18">
        <v>0</v>
      </c>
      <c r="M359" s="18">
        <v>0</v>
      </c>
      <c r="N359" s="19">
        <v>0</v>
      </c>
      <c r="O359" s="19">
        <v>2.6315789473684208</v>
      </c>
      <c r="P359" s="19">
        <v>0</v>
      </c>
      <c r="Q359" s="19">
        <v>0</v>
      </c>
      <c r="R359" s="19">
        <v>0</v>
      </c>
      <c r="S359" s="18">
        <f t="shared" si="106"/>
        <v>1</v>
      </c>
      <c r="T359" s="18">
        <f t="shared" si="107"/>
        <v>0</v>
      </c>
      <c r="U359" s="18">
        <f t="shared" si="108"/>
        <v>1.0638297872340425</v>
      </c>
      <c r="V359" s="18">
        <f t="shared" si="109"/>
        <v>0</v>
      </c>
      <c r="W359" s="18">
        <v>0</v>
      </c>
      <c r="X359" s="18">
        <v>0</v>
      </c>
      <c r="Y359" s="18">
        <v>0</v>
      </c>
      <c r="Z359" s="18">
        <v>0</v>
      </c>
      <c r="AA359" s="18">
        <v>3</v>
      </c>
      <c r="AB359" s="18">
        <v>0</v>
      </c>
      <c r="AC359" s="18">
        <v>0</v>
      </c>
      <c r="AD359" s="18">
        <v>0</v>
      </c>
      <c r="AE359" s="18">
        <v>0</v>
      </c>
      <c r="AF359" s="18">
        <v>0</v>
      </c>
      <c r="AG359" s="18">
        <v>0</v>
      </c>
      <c r="AH359" s="18">
        <v>0</v>
      </c>
      <c r="AI359" s="18">
        <v>0</v>
      </c>
      <c r="AJ359" s="18">
        <v>0</v>
      </c>
      <c r="AK359" s="18">
        <v>0</v>
      </c>
      <c r="AL359" s="18">
        <v>0</v>
      </c>
      <c r="AM359" s="19">
        <f t="shared" si="110"/>
        <v>0</v>
      </c>
      <c r="AN359" s="19">
        <f t="shared" si="122"/>
        <v>0</v>
      </c>
      <c r="AO359" s="19">
        <f t="shared" si="111"/>
        <v>0</v>
      </c>
      <c r="AP359" s="19">
        <f t="shared" si="112"/>
        <v>0</v>
      </c>
      <c r="AQ359" s="19">
        <f t="shared" si="113"/>
        <v>5.0847457627118651</v>
      </c>
      <c r="AR359" s="19">
        <f t="shared" si="114"/>
        <v>0</v>
      </c>
      <c r="AS359" s="19">
        <f t="shared" si="115"/>
        <v>0</v>
      </c>
      <c r="AT359" s="19">
        <f t="shared" si="116"/>
        <v>0</v>
      </c>
      <c r="AU359" s="19">
        <f t="shared" si="117"/>
        <v>0</v>
      </c>
      <c r="AV359" s="19">
        <f t="shared" si="118"/>
        <v>0</v>
      </c>
      <c r="AW359" s="19">
        <f t="shared" si="119"/>
        <v>0</v>
      </c>
      <c r="AX359" s="19">
        <f t="shared" si="123"/>
        <v>0</v>
      </c>
      <c r="AY359" s="19">
        <f t="shared" si="124"/>
        <v>0</v>
      </c>
      <c r="AZ359" s="19">
        <f t="shared" si="125"/>
        <v>0</v>
      </c>
      <c r="BA359" s="19">
        <f t="shared" si="120"/>
        <v>0</v>
      </c>
      <c r="BB359" s="19">
        <f t="shared" si="121"/>
        <v>0</v>
      </c>
    </row>
    <row r="360" spans="1:54" s="21" customFormat="1" x14ac:dyDescent="0.25">
      <c r="A360" s="18" t="s">
        <v>742</v>
      </c>
      <c r="B360" s="18" t="s">
        <v>568</v>
      </c>
      <c r="C360" s="18" t="s">
        <v>770</v>
      </c>
      <c r="D360" s="18" t="s">
        <v>763</v>
      </c>
      <c r="E360" s="18" t="str">
        <f t="shared" si="105"/>
        <v>Non-Synonymous</v>
      </c>
      <c r="F360" s="18" t="s">
        <v>569</v>
      </c>
      <c r="G360" s="18">
        <v>1</v>
      </c>
      <c r="H360" s="19">
        <v>0.64102564102564097</v>
      </c>
      <c r="I360" s="18">
        <v>0</v>
      </c>
      <c r="J360" s="18">
        <v>0</v>
      </c>
      <c r="K360" s="18">
        <v>0</v>
      </c>
      <c r="L360" s="18">
        <v>1</v>
      </c>
      <c r="M360" s="18">
        <v>0</v>
      </c>
      <c r="N360" s="19">
        <v>0</v>
      </c>
      <c r="O360" s="19">
        <v>0</v>
      </c>
      <c r="P360" s="19">
        <v>0</v>
      </c>
      <c r="Q360" s="19">
        <v>1.6949152542372881</v>
      </c>
      <c r="R360" s="19">
        <v>0</v>
      </c>
      <c r="S360" s="18">
        <f t="shared" si="106"/>
        <v>0</v>
      </c>
      <c r="T360" s="18">
        <f t="shared" si="107"/>
        <v>1</v>
      </c>
      <c r="U360" s="18">
        <f t="shared" si="108"/>
        <v>0</v>
      </c>
      <c r="V360" s="18">
        <f t="shared" si="109"/>
        <v>1.6666666666666667</v>
      </c>
      <c r="W360" s="18">
        <v>0</v>
      </c>
      <c r="X360" s="18">
        <v>0</v>
      </c>
      <c r="Y360" s="18">
        <v>0</v>
      </c>
      <c r="Z360" s="18">
        <v>0</v>
      </c>
      <c r="AA360" s="18">
        <v>0</v>
      </c>
      <c r="AB360" s="18">
        <v>1</v>
      </c>
      <c r="AC360" s="18">
        <v>0</v>
      </c>
      <c r="AD360" s="18">
        <v>0</v>
      </c>
      <c r="AE360" s="18">
        <v>0</v>
      </c>
      <c r="AF360" s="18">
        <v>0</v>
      </c>
      <c r="AG360" s="18">
        <v>0</v>
      </c>
      <c r="AH360" s="18">
        <v>0</v>
      </c>
      <c r="AI360" s="18">
        <v>0</v>
      </c>
      <c r="AJ360" s="18">
        <v>0</v>
      </c>
      <c r="AK360" s="18">
        <v>0</v>
      </c>
      <c r="AL360" s="18">
        <v>0</v>
      </c>
      <c r="AM360" s="19">
        <f t="shared" si="110"/>
        <v>0</v>
      </c>
      <c r="AN360" s="19">
        <f t="shared" si="122"/>
        <v>0</v>
      </c>
      <c r="AO360" s="19">
        <f t="shared" si="111"/>
        <v>0</v>
      </c>
      <c r="AP360" s="19">
        <f t="shared" si="112"/>
        <v>0</v>
      </c>
      <c r="AQ360" s="19">
        <f t="shared" si="113"/>
        <v>0</v>
      </c>
      <c r="AR360" s="19">
        <f t="shared" si="114"/>
        <v>14.285714285714285</v>
      </c>
      <c r="AS360" s="19">
        <f t="shared" si="115"/>
        <v>0</v>
      </c>
      <c r="AT360" s="19">
        <f t="shared" si="116"/>
        <v>0</v>
      </c>
      <c r="AU360" s="19">
        <f t="shared" si="117"/>
        <v>0</v>
      </c>
      <c r="AV360" s="19">
        <f t="shared" si="118"/>
        <v>0</v>
      </c>
      <c r="AW360" s="19">
        <f t="shared" si="119"/>
        <v>0</v>
      </c>
      <c r="AX360" s="19">
        <f t="shared" si="123"/>
        <v>0</v>
      </c>
      <c r="AY360" s="19">
        <f t="shared" si="124"/>
        <v>0</v>
      </c>
      <c r="AZ360" s="19">
        <f t="shared" si="125"/>
        <v>0</v>
      </c>
      <c r="BA360" s="19">
        <f t="shared" si="120"/>
        <v>0</v>
      </c>
      <c r="BB360" s="19">
        <f t="shared" si="121"/>
        <v>0</v>
      </c>
    </row>
    <row r="361" spans="1:54" s="21" customFormat="1" x14ac:dyDescent="0.25">
      <c r="A361" s="18" t="s">
        <v>742</v>
      </c>
      <c r="B361" s="18" t="s">
        <v>570</v>
      </c>
      <c r="C361" s="18" t="s">
        <v>765</v>
      </c>
      <c r="D361" s="18" t="s">
        <v>763</v>
      </c>
      <c r="E361" s="18" t="str">
        <f t="shared" si="105"/>
        <v>Non-Synonymous</v>
      </c>
      <c r="F361" s="18" t="s">
        <v>571</v>
      </c>
      <c r="G361" s="18">
        <v>1</v>
      </c>
      <c r="H361" s="19">
        <v>0.64102564102564097</v>
      </c>
      <c r="I361" s="18">
        <v>1</v>
      </c>
      <c r="J361" s="18">
        <v>0</v>
      </c>
      <c r="K361" s="18">
        <v>0</v>
      </c>
      <c r="L361" s="18">
        <v>0</v>
      </c>
      <c r="M361" s="18">
        <v>0</v>
      </c>
      <c r="N361" s="19">
        <v>1.7543859649122806</v>
      </c>
      <c r="O361" s="19">
        <v>0</v>
      </c>
      <c r="P361" s="19">
        <v>0</v>
      </c>
      <c r="Q361" s="19">
        <v>0</v>
      </c>
      <c r="R361" s="19">
        <v>0</v>
      </c>
      <c r="S361" s="18">
        <f t="shared" si="106"/>
        <v>1</v>
      </c>
      <c r="T361" s="18">
        <f t="shared" si="107"/>
        <v>0</v>
      </c>
      <c r="U361" s="18">
        <f t="shared" si="108"/>
        <v>1.0638297872340425</v>
      </c>
      <c r="V361" s="18">
        <f t="shared" si="109"/>
        <v>0</v>
      </c>
      <c r="W361" s="18">
        <v>0</v>
      </c>
      <c r="X361" s="18">
        <v>0</v>
      </c>
      <c r="Y361" s="18">
        <v>0</v>
      </c>
      <c r="Z361" s="18">
        <v>0</v>
      </c>
      <c r="AA361" s="18">
        <v>2</v>
      </c>
      <c r="AB361" s="18">
        <v>0</v>
      </c>
      <c r="AC361" s="18">
        <v>0</v>
      </c>
      <c r="AD361" s="18">
        <v>0</v>
      </c>
      <c r="AE361" s="18">
        <v>0</v>
      </c>
      <c r="AF361" s="18">
        <v>0</v>
      </c>
      <c r="AG361" s="18">
        <v>0</v>
      </c>
      <c r="AH361" s="18">
        <v>0</v>
      </c>
      <c r="AI361" s="18">
        <v>0</v>
      </c>
      <c r="AJ361" s="18">
        <v>0</v>
      </c>
      <c r="AK361" s="18">
        <v>0</v>
      </c>
      <c r="AL361" s="18">
        <v>0</v>
      </c>
      <c r="AM361" s="19">
        <f t="shared" si="110"/>
        <v>0</v>
      </c>
      <c r="AN361" s="19">
        <f t="shared" si="122"/>
        <v>0</v>
      </c>
      <c r="AO361" s="19">
        <f t="shared" si="111"/>
        <v>0</v>
      </c>
      <c r="AP361" s="19">
        <f t="shared" si="112"/>
        <v>0</v>
      </c>
      <c r="AQ361" s="19">
        <f t="shared" si="113"/>
        <v>3.3898305084745761</v>
      </c>
      <c r="AR361" s="19">
        <f t="shared" si="114"/>
        <v>0</v>
      </c>
      <c r="AS361" s="19">
        <f t="shared" si="115"/>
        <v>0</v>
      </c>
      <c r="AT361" s="19">
        <f t="shared" si="116"/>
        <v>0</v>
      </c>
      <c r="AU361" s="19">
        <f t="shared" si="117"/>
        <v>0</v>
      </c>
      <c r="AV361" s="19">
        <f t="shared" si="118"/>
        <v>0</v>
      </c>
      <c r="AW361" s="19">
        <f t="shared" si="119"/>
        <v>0</v>
      </c>
      <c r="AX361" s="19">
        <f t="shared" si="123"/>
        <v>0</v>
      </c>
      <c r="AY361" s="19">
        <f t="shared" si="124"/>
        <v>0</v>
      </c>
      <c r="AZ361" s="19">
        <f t="shared" si="125"/>
        <v>0</v>
      </c>
      <c r="BA361" s="19">
        <f t="shared" si="120"/>
        <v>0</v>
      </c>
      <c r="BB361" s="19">
        <f t="shared" si="121"/>
        <v>0</v>
      </c>
    </row>
    <row r="362" spans="1:54" s="21" customFormat="1" x14ac:dyDescent="0.25">
      <c r="A362" s="18" t="s">
        <v>742</v>
      </c>
      <c r="B362" s="18" t="s">
        <v>574</v>
      </c>
      <c r="C362" s="18" t="s">
        <v>765</v>
      </c>
      <c r="D362" s="18" t="s">
        <v>763</v>
      </c>
      <c r="E362" s="18" t="str">
        <f t="shared" si="105"/>
        <v>Non-Synonymous</v>
      </c>
      <c r="F362" s="18" t="s">
        <v>575</v>
      </c>
      <c r="G362" s="18">
        <v>1</v>
      </c>
      <c r="H362" s="19">
        <v>0.64102564102564097</v>
      </c>
      <c r="I362" s="18">
        <v>0</v>
      </c>
      <c r="J362" s="18">
        <v>0</v>
      </c>
      <c r="K362" s="18">
        <v>0</v>
      </c>
      <c r="L362" s="18">
        <v>1</v>
      </c>
      <c r="M362" s="18">
        <v>0</v>
      </c>
      <c r="N362" s="19">
        <v>0</v>
      </c>
      <c r="O362" s="19">
        <v>0</v>
      </c>
      <c r="P362" s="19">
        <v>0</v>
      </c>
      <c r="Q362" s="19">
        <v>1.6949152542372881</v>
      </c>
      <c r="R362" s="19">
        <v>0</v>
      </c>
      <c r="S362" s="18">
        <f t="shared" si="106"/>
        <v>0</v>
      </c>
      <c r="T362" s="18">
        <f t="shared" si="107"/>
        <v>1</v>
      </c>
      <c r="U362" s="18">
        <f t="shared" si="108"/>
        <v>0</v>
      </c>
      <c r="V362" s="18">
        <f t="shared" si="109"/>
        <v>1.6666666666666667</v>
      </c>
      <c r="W362" s="18">
        <v>0</v>
      </c>
      <c r="X362" s="18">
        <v>0</v>
      </c>
      <c r="Y362" s="18">
        <v>0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>
        <v>0</v>
      </c>
      <c r="AG362" s="18">
        <v>1</v>
      </c>
      <c r="AH362" s="18">
        <v>0</v>
      </c>
      <c r="AI362" s="18">
        <v>0</v>
      </c>
      <c r="AJ362" s="18">
        <v>0</v>
      </c>
      <c r="AK362" s="18">
        <v>0</v>
      </c>
      <c r="AL362" s="18">
        <v>0</v>
      </c>
      <c r="AM362" s="19">
        <f t="shared" si="110"/>
        <v>0</v>
      </c>
      <c r="AN362" s="19">
        <f t="shared" si="122"/>
        <v>0</v>
      </c>
      <c r="AO362" s="19">
        <f t="shared" si="111"/>
        <v>0</v>
      </c>
      <c r="AP362" s="19">
        <f t="shared" si="112"/>
        <v>0</v>
      </c>
      <c r="AQ362" s="19">
        <f t="shared" si="113"/>
        <v>0</v>
      </c>
      <c r="AR362" s="19">
        <f t="shared" si="114"/>
        <v>0</v>
      </c>
      <c r="AS362" s="19">
        <f t="shared" si="115"/>
        <v>0</v>
      </c>
      <c r="AT362" s="19">
        <f t="shared" si="116"/>
        <v>0</v>
      </c>
      <c r="AU362" s="19">
        <f t="shared" si="117"/>
        <v>0</v>
      </c>
      <c r="AV362" s="19">
        <f t="shared" si="118"/>
        <v>0</v>
      </c>
      <c r="AW362" s="19">
        <f t="shared" si="119"/>
        <v>20</v>
      </c>
      <c r="AX362" s="19">
        <f t="shared" si="123"/>
        <v>0</v>
      </c>
      <c r="AY362" s="19">
        <f t="shared" si="124"/>
        <v>0</v>
      </c>
      <c r="AZ362" s="19">
        <f t="shared" si="125"/>
        <v>0</v>
      </c>
      <c r="BA362" s="19">
        <f t="shared" si="120"/>
        <v>0</v>
      </c>
      <c r="BB362" s="19">
        <f t="shared" si="121"/>
        <v>0</v>
      </c>
    </row>
    <row r="363" spans="1:54" s="21" customFormat="1" x14ac:dyDescent="0.25">
      <c r="A363" s="18" t="s">
        <v>742</v>
      </c>
      <c r="B363" s="18" t="s">
        <v>576</v>
      </c>
      <c r="C363" s="18" t="s">
        <v>765</v>
      </c>
      <c r="D363" s="18" t="s">
        <v>763</v>
      </c>
      <c r="E363" s="18" t="str">
        <f t="shared" si="105"/>
        <v>Non-Synonymous</v>
      </c>
      <c r="F363" s="18" t="s">
        <v>577</v>
      </c>
      <c r="G363" s="18">
        <v>1</v>
      </c>
      <c r="H363" s="19">
        <v>0.64102564102564097</v>
      </c>
      <c r="I363" s="18">
        <v>1</v>
      </c>
      <c r="J363" s="18">
        <v>0</v>
      </c>
      <c r="K363" s="18">
        <v>0</v>
      </c>
      <c r="L363" s="18">
        <v>0</v>
      </c>
      <c r="M363" s="18">
        <v>0</v>
      </c>
      <c r="N363" s="19">
        <v>1.7543859649122806</v>
      </c>
      <c r="O363" s="19">
        <v>0</v>
      </c>
      <c r="P363" s="19">
        <v>0</v>
      </c>
      <c r="Q363" s="19">
        <v>0</v>
      </c>
      <c r="R363" s="19">
        <v>0</v>
      </c>
      <c r="S363" s="18">
        <f t="shared" si="106"/>
        <v>1</v>
      </c>
      <c r="T363" s="18">
        <f t="shared" si="107"/>
        <v>0</v>
      </c>
      <c r="U363" s="18">
        <f t="shared" si="108"/>
        <v>1.0638297872340425</v>
      </c>
      <c r="V363" s="18">
        <f t="shared" si="109"/>
        <v>0</v>
      </c>
      <c r="W363" s="18">
        <v>1</v>
      </c>
      <c r="X363" s="18">
        <v>0</v>
      </c>
      <c r="Y363" s="18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>
        <v>0</v>
      </c>
      <c r="AF363" s="18">
        <v>0</v>
      </c>
      <c r="AG363" s="18">
        <v>0</v>
      </c>
      <c r="AH363" s="18">
        <v>0</v>
      </c>
      <c r="AI363" s="18">
        <v>0</v>
      </c>
      <c r="AJ363" s="18">
        <v>0</v>
      </c>
      <c r="AK363" s="18">
        <v>0</v>
      </c>
      <c r="AL363" s="18">
        <v>0</v>
      </c>
      <c r="AM363" s="19">
        <f t="shared" si="110"/>
        <v>2.2222222222222223</v>
      </c>
      <c r="AN363" s="19">
        <f t="shared" si="122"/>
        <v>0</v>
      </c>
      <c r="AO363" s="19">
        <f t="shared" si="111"/>
        <v>0</v>
      </c>
      <c r="AP363" s="19">
        <f t="shared" si="112"/>
        <v>0</v>
      </c>
      <c r="AQ363" s="19">
        <f t="shared" si="113"/>
        <v>0</v>
      </c>
      <c r="AR363" s="19">
        <f t="shared" si="114"/>
        <v>0</v>
      </c>
      <c r="AS363" s="19">
        <f t="shared" si="115"/>
        <v>0</v>
      </c>
      <c r="AT363" s="19">
        <f t="shared" si="116"/>
        <v>0</v>
      </c>
      <c r="AU363" s="19">
        <f t="shared" si="117"/>
        <v>0</v>
      </c>
      <c r="AV363" s="19">
        <f t="shared" si="118"/>
        <v>0</v>
      </c>
      <c r="AW363" s="19">
        <f t="shared" si="119"/>
        <v>0</v>
      </c>
      <c r="AX363" s="19">
        <f t="shared" si="123"/>
        <v>0</v>
      </c>
      <c r="AY363" s="19">
        <f t="shared" si="124"/>
        <v>0</v>
      </c>
      <c r="AZ363" s="19">
        <f t="shared" si="125"/>
        <v>0</v>
      </c>
      <c r="BA363" s="19">
        <f t="shared" si="120"/>
        <v>0</v>
      </c>
      <c r="BB363" s="19">
        <f t="shared" si="121"/>
        <v>0</v>
      </c>
    </row>
    <row r="364" spans="1:54" s="21" customFormat="1" x14ac:dyDescent="0.25">
      <c r="A364" s="18" t="s">
        <v>742</v>
      </c>
      <c r="B364" s="18" t="s">
        <v>579</v>
      </c>
      <c r="C364" s="18" t="s">
        <v>770</v>
      </c>
      <c r="D364" s="18" t="s">
        <v>763</v>
      </c>
      <c r="E364" s="18" t="str">
        <f t="shared" si="105"/>
        <v>Non-Synonymous</v>
      </c>
      <c r="F364" s="18" t="s">
        <v>580</v>
      </c>
      <c r="G364" s="18">
        <v>1</v>
      </c>
      <c r="H364" s="19">
        <v>0.64102564102564097</v>
      </c>
      <c r="I364" s="18">
        <v>0</v>
      </c>
      <c r="J364" s="18">
        <v>0</v>
      </c>
      <c r="K364" s="18">
        <v>0</v>
      </c>
      <c r="L364" s="18">
        <v>1</v>
      </c>
      <c r="M364" s="18">
        <v>0</v>
      </c>
      <c r="N364" s="19">
        <v>0</v>
      </c>
      <c r="O364" s="19">
        <v>0</v>
      </c>
      <c r="P364" s="19">
        <v>0</v>
      </c>
      <c r="Q364" s="19">
        <v>1.6949152542372881</v>
      </c>
      <c r="R364" s="19">
        <v>0</v>
      </c>
      <c r="S364" s="18">
        <f t="shared" si="106"/>
        <v>0</v>
      </c>
      <c r="T364" s="18">
        <f t="shared" si="107"/>
        <v>1</v>
      </c>
      <c r="U364" s="18">
        <f t="shared" si="108"/>
        <v>0</v>
      </c>
      <c r="V364" s="18">
        <f t="shared" si="109"/>
        <v>1.6666666666666667</v>
      </c>
      <c r="W364" s="18">
        <v>1</v>
      </c>
      <c r="X364" s="18">
        <v>0</v>
      </c>
      <c r="Y364" s="18">
        <v>0</v>
      </c>
      <c r="Z364" s="18">
        <v>0</v>
      </c>
      <c r="AA364" s="18">
        <v>0</v>
      </c>
      <c r="AB364" s="18">
        <v>0</v>
      </c>
      <c r="AC364" s="18">
        <v>0</v>
      </c>
      <c r="AD364" s="18">
        <v>0</v>
      </c>
      <c r="AE364" s="18">
        <v>0</v>
      </c>
      <c r="AF364" s="18">
        <v>0</v>
      </c>
      <c r="AG364" s="18">
        <v>0</v>
      </c>
      <c r="AH364" s="18">
        <v>0</v>
      </c>
      <c r="AI364" s="18">
        <v>0</v>
      </c>
      <c r="AJ364" s="18">
        <v>0</v>
      </c>
      <c r="AK364" s="18">
        <v>0</v>
      </c>
      <c r="AL364" s="18">
        <v>0</v>
      </c>
      <c r="AM364" s="19">
        <f t="shared" si="110"/>
        <v>2.2222222222222223</v>
      </c>
      <c r="AN364" s="19">
        <f t="shared" si="122"/>
        <v>0</v>
      </c>
      <c r="AO364" s="19">
        <f t="shared" si="111"/>
        <v>0</v>
      </c>
      <c r="AP364" s="19">
        <f t="shared" si="112"/>
        <v>0</v>
      </c>
      <c r="AQ364" s="19">
        <f t="shared" si="113"/>
        <v>0</v>
      </c>
      <c r="AR364" s="19">
        <f t="shared" si="114"/>
        <v>0</v>
      </c>
      <c r="AS364" s="19">
        <f t="shared" si="115"/>
        <v>0</v>
      </c>
      <c r="AT364" s="19">
        <f t="shared" si="116"/>
        <v>0</v>
      </c>
      <c r="AU364" s="19">
        <f t="shared" si="117"/>
        <v>0</v>
      </c>
      <c r="AV364" s="19">
        <f t="shared" si="118"/>
        <v>0</v>
      </c>
      <c r="AW364" s="19">
        <f t="shared" si="119"/>
        <v>0</v>
      </c>
      <c r="AX364" s="19">
        <f t="shared" si="123"/>
        <v>0</v>
      </c>
      <c r="AY364" s="19">
        <f t="shared" si="124"/>
        <v>0</v>
      </c>
      <c r="AZ364" s="19">
        <f t="shared" si="125"/>
        <v>0</v>
      </c>
      <c r="BA364" s="19">
        <f t="shared" si="120"/>
        <v>0</v>
      </c>
      <c r="BB364" s="19">
        <f t="shared" si="121"/>
        <v>0</v>
      </c>
    </row>
    <row r="365" spans="1:54" s="21" customFormat="1" x14ac:dyDescent="0.25">
      <c r="A365" s="18" t="s">
        <v>742</v>
      </c>
      <c r="B365" s="18" t="s">
        <v>578</v>
      </c>
      <c r="C365" s="18" t="s">
        <v>765</v>
      </c>
      <c r="D365" s="18" t="s">
        <v>763</v>
      </c>
      <c r="E365" s="18" t="str">
        <f t="shared" si="105"/>
        <v>Synonymous</v>
      </c>
      <c r="F365" s="18"/>
      <c r="G365" s="18">
        <v>1</v>
      </c>
      <c r="H365" s="19">
        <v>0.64102564102564097</v>
      </c>
      <c r="I365" s="18">
        <v>0</v>
      </c>
      <c r="J365" s="18">
        <v>0</v>
      </c>
      <c r="K365" s="18">
        <v>0</v>
      </c>
      <c r="L365" s="18">
        <v>1</v>
      </c>
      <c r="M365" s="18">
        <v>0</v>
      </c>
      <c r="N365" s="19">
        <v>0</v>
      </c>
      <c r="O365" s="19">
        <v>0</v>
      </c>
      <c r="P365" s="19">
        <v>0</v>
      </c>
      <c r="Q365" s="19">
        <v>1.6949152542372881</v>
      </c>
      <c r="R365" s="19">
        <v>0</v>
      </c>
      <c r="S365" s="18">
        <f t="shared" si="106"/>
        <v>0</v>
      </c>
      <c r="T365" s="18">
        <f t="shared" si="107"/>
        <v>1</v>
      </c>
      <c r="U365" s="18">
        <f t="shared" si="108"/>
        <v>0</v>
      </c>
      <c r="V365" s="18">
        <f t="shared" si="109"/>
        <v>1.6666666666666667</v>
      </c>
      <c r="W365" s="18">
        <v>0</v>
      </c>
      <c r="X365" s="18">
        <v>0</v>
      </c>
      <c r="Y365" s="18">
        <v>1</v>
      </c>
      <c r="Z365" s="18">
        <v>0</v>
      </c>
      <c r="AA365" s="18">
        <v>1</v>
      </c>
      <c r="AB365" s="18">
        <v>0</v>
      </c>
      <c r="AC365" s="18">
        <v>0</v>
      </c>
      <c r="AD365" s="18">
        <v>0</v>
      </c>
      <c r="AE365" s="18">
        <v>0</v>
      </c>
      <c r="AF365" s="18">
        <v>0</v>
      </c>
      <c r="AG365" s="18">
        <v>0</v>
      </c>
      <c r="AH365" s="18">
        <v>0</v>
      </c>
      <c r="AI365" s="18">
        <v>0</v>
      </c>
      <c r="AJ365" s="18">
        <v>0</v>
      </c>
      <c r="AK365" s="18">
        <v>0</v>
      </c>
      <c r="AL365" s="18">
        <v>0</v>
      </c>
      <c r="AM365" s="19">
        <f t="shared" si="110"/>
        <v>0</v>
      </c>
      <c r="AN365" s="19">
        <f t="shared" si="122"/>
        <v>0</v>
      </c>
      <c r="AO365" s="19">
        <f t="shared" si="111"/>
        <v>5.2631578947368416</v>
      </c>
      <c r="AP365" s="19">
        <f t="shared" si="112"/>
        <v>0</v>
      </c>
      <c r="AQ365" s="19">
        <f t="shared" si="113"/>
        <v>1.6949152542372881</v>
      </c>
      <c r="AR365" s="19">
        <f t="shared" si="114"/>
        <v>0</v>
      </c>
      <c r="AS365" s="19">
        <f t="shared" si="115"/>
        <v>0</v>
      </c>
      <c r="AT365" s="19">
        <f t="shared" si="116"/>
        <v>0</v>
      </c>
      <c r="AU365" s="19">
        <f t="shared" si="117"/>
        <v>0</v>
      </c>
      <c r="AV365" s="19">
        <f t="shared" si="118"/>
        <v>0</v>
      </c>
      <c r="AW365" s="19">
        <f t="shared" si="119"/>
        <v>0</v>
      </c>
      <c r="AX365" s="19">
        <f t="shared" si="123"/>
        <v>0</v>
      </c>
      <c r="AY365" s="19">
        <f t="shared" si="124"/>
        <v>0</v>
      </c>
      <c r="AZ365" s="19">
        <f t="shared" si="125"/>
        <v>0</v>
      </c>
      <c r="BA365" s="19">
        <f t="shared" si="120"/>
        <v>0</v>
      </c>
      <c r="BB365" s="19">
        <f t="shared" si="121"/>
        <v>0</v>
      </c>
    </row>
    <row r="366" spans="1:54" s="21" customFormat="1" x14ac:dyDescent="0.25">
      <c r="A366" s="18" t="s">
        <v>742</v>
      </c>
      <c r="B366" s="18" t="s">
        <v>588</v>
      </c>
      <c r="C366" s="18" t="s">
        <v>765</v>
      </c>
      <c r="D366" s="18" t="s">
        <v>763</v>
      </c>
      <c r="E366" s="18" t="str">
        <f t="shared" si="105"/>
        <v>Non-Synonymous</v>
      </c>
      <c r="F366" s="18" t="s">
        <v>589</v>
      </c>
      <c r="G366" s="18">
        <v>2</v>
      </c>
      <c r="H366" s="19">
        <v>1.2820512820512819</v>
      </c>
      <c r="I366" s="18">
        <v>0</v>
      </c>
      <c r="J366" s="18">
        <v>0</v>
      </c>
      <c r="K366" s="18">
        <v>0</v>
      </c>
      <c r="L366" s="18">
        <v>2</v>
      </c>
      <c r="M366" s="18">
        <v>0</v>
      </c>
      <c r="N366" s="19">
        <v>0</v>
      </c>
      <c r="O366" s="19">
        <v>0</v>
      </c>
      <c r="P366" s="19">
        <v>0</v>
      </c>
      <c r="Q366" s="19">
        <v>3.3898305084745761</v>
      </c>
      <c r="R366" s="19">
        <v>0</v>
      </c>
      <c r="S366" s="18">
        <f t="shared" si="106"/>
        <v>0</v>
      </c>
      <c r="T366" s="18">
        <f t="shared" si="107"/>
        <v>2</v>
      </c>
      <c r="U366" s="18">
        <f t="shared" si="108"/>
        <v>0</v>
      </c>
      <c r="V366" s="18">
        <f t="shared" si="109"/>
        <v>3.3333333333333335</v>
      </c>
      <c r="W366" s="18">
        <v>0</v>
      </c>
      <c r="X366" s="18">
        <v>0</v>
      </c>
      <c r="Y366" s="18">
        <v>0</v>
      </c>
      <c r="Z366" s="18">
        <v>0</v>
      </c>
      <c r="AA366" s="18">
        <v>59</v>
      </c>
      <c r="AB366" s="18">
        <v>0</v>
      </c>
      <c r="AC366" s="18">
        <v>0</v>
      </c>
      <c r="AD366" s="18">
        <v>0</v>
      </c>
      <c r="AE366" s="18">
        <v>0</v>
      </c>
      <c r="AF366" s="18">
        <v>0</v>
      </c>
      <c r="AG366" s="18">
        <v>0</v>
      </c>
      <c r="AH366" s="18">
        <v>0</v>
      </c>
      <c r="AI366" s="18">
        <v>0</v>
      </c>
      <c r="AJ366" s="18">
        <v>0</v>
      </c>
      <c r="AK366" s="18">
        <v>0</v>
      </c>
      <c r="AL366" s="18">
        <v>0</v>
      </c>
      <c r="AM366" s="19">
        <f t="shared" si="110"/>
        <v>0</v>
      </c>
      <c r="AN366" s="19">
        <f t="shared" si="122"/>
        <v>0</v>
      </c>
      <c r="AO366" s="19">
        <f t="shared" si="111"/>
        <v>0</v>
      </c>
      <c r="AP366" s="19">
        <f t="shared" si="112"/>
        <v>0</v>
      </c>
      <c r="AQ366" s="19">
        <f t="shared" si="113"/>
        <v>100</v>
      </c>
      <c r="AR366" s="19">
        <f t="shared" si="114"/>
        <v>0</v>
      </c>
      <c r="AS366" s="19">
        <f t="shared" si="115"/>
        <v>0</v>
      </c>
      <c r="AT366" s="19">
        <f t="shared" si="116"/>
        <v>0</v>
      </c>
      <c r="AU366" s="19">
        <f t="shared" si="117"/>
        <v>0</v>
      </c>
      <c r="AV366" s="19">
        <f t="shared" si="118"/>
        <v>0</v>
      </c>
      <c r="AW366" s="19">
        <f t="shared" si="119"/>
        <v>0</v>
      </c>
      <c r="AX366" s="19">
        <f t="shared" si="123"/>
        <v>0</v>
      </c>
      <c r="AY366" s="19">
        <f t="shared" si="124"/>
        <v>0</v>
      </c>
      <c r="AZ366" s="19">
        <f t="shared" si="125"/>
        <v>0</v>
      </c>
      <c r="BA366" s="19">
        <f t="shared" si="120"/>
        <v>0</v>
      </c>
      <c r="BB366" s="19">
        <f t="shared" si="121"/>
        <v>0</v>
      </c>
    </row>
    <row r="367" spans="1:54" s="20" customFormat="1" x14ac:dyDescent="0.25">
      <c r="A367" s="18" t="s">
        <v>742</v>
      </c>
      <c r="B367" s="18" t="s">
        <v>590</v>
      </c>
      <c r="C367" s="18" t="s">
        <v>773</v>
      </c>
      <c r="D367" s="18" t="s">
        <v>762</v>
      </c>
      <c r="E367" s="18" t="str">
        <f t="shared" si="105"/>
        <v>Synonymous</v>
      </c>
      <c r="F367" s="18"/>
      <c r="G367" s="18">
        <v>1</v>
      </c>
      <c r="H367" s="19">
        <v>0.64102564102564097</v>
      </c>
      <c r="I367" s="18">
        <v>0</v>
      </c>
      <c r="J367" s="18">
        <v>0</v>
      </c>
      <c r="K367" s="18">
        <v>0</v>
      </c>
      <c r="L367" s="18">
        <v>1</v>
      </c>
      <c r="M367" s="18">
        <v>0</v>
      </c>
      <c r="N367" s="19">
        <v>0</v>
      </c>
      <c r="O367" s="19">
        <v>0</v>
      </c>
      <c r="P367" s="19">
        <v>0</v>
      </c>
      <c r="Q367" s="19">
        <v>1.6949152542372881</v>
      </c>
      <c r="R367" s="19">
        <v>0</v>
      </c>
      <c r="S367" s="18">
        <f t="shared" si="106"/>
        <v>0</v>
      </c>
      <c r="T367" s="18">
        <f t="shared" si="107"/>
        <v>1</v>
      </c>
      <c r="U367" s="18">
        <f t="shared" si="108"/>
        <v>0</v>
      </c>
      <c r="V367" s="18">
        <f t="shared" si="109"/>
        <v>1.6666666666666667</v>
      </c>
      <c r="W367" s="18">
        <v>0</v>
      </c>
      <c r="X367" s="18">
        <v>0</v>
      </c>
      <c r="Y367" s="18">
        <v>0</v>
      </c>
      <c r="Z367" s="18">
        <v>0</v>
      </c>
      <c r="AA367" s="18">
        <v>6</v>
      </c>
      <c r="AB367" s="18">
        <v>0</v>
      </c>
      <c r="AC367" s="18">
        <v>0</v>
      </c>
      <c r="AD367" s="18">
        <v>0</v>
      </c>
      <c r="AE367" s="18">
        <v>0</v>
      </c>
      <c r="AF367" s="18">
        <v>0</v>
      </c>
      <c r="AG367" s="18">
        <v>0</v>
      </c>
      <c r="AH367" s="18">
        <v>0</v>
      </c>
      <c r="AI367" s="18">
        <v>0</v>
      </c>
      <c r="AJ367" s="18">
        <v>0</v>
      </c>
      <c r="AK367" s="18">
        <v>0</v>
      </c>
      <c r="AL367" s="18">
        <v>0</v>
      </c>
      <c r="AM367" s="19">
        <f t="shared" si="110"/>
        <v>0</v>
      </c>
      <c r="AN367" s="19">
        <f t="shared" si="122"/>
        <v>0</v>
      </c>
      <c r="AO367" s="19">
        <f t="shared" si="111"/>
        <v>0</v>
      </c>
      <c r="AP367" s="19">
        <f t="shared" si="112"/>
        <v>0</v>
      </c>
      <c r="AQ367" s="19">
        <f t="shared" si="113"/>
        <v>10.16949152542373</v>
      </c>
      <c r="AR367" s="19">
        <f t="shared" si="114"/>
        <v>0</v>
      </c>
      <c r="AS367" s="19">
        <f t="shared" si="115"/>
        <v>0</v>
      </c>
      <c r="AT367" s="19">
        <f t="shared" si="116"/>
        <v>0</v>
      </c>
      <c r="AU367" s="19">
        <f t="shared" si="117"/>
        <v>0</v>
      </c>
      <c r="AV367" s="19">
        <f t="shared" si="118"/>
        <v>0</v>
      </c>
      <c r="AW367" s="19">
        <f t="shared" si="119"/>
        <v>0</v>
      </c>
      <c r="AX367" s="19">
        <f t="shared" si="123"/>
        <v>0</v>
      </c>
      <c r="AY367" s="19">
        <f t="shared" si="124"/>
        <v>0</v>
      </c>
      <c r="AZ367" s="19">
        <f t="shared" si="125"/>
        <v>0</v>
      </c>
      <c r="BA367" s="19">
        <f t="shared" si="120"/>
        <v>0</v>
      </c>
      <c r="BB367" s="19">
        <f t="shared" si="121"/>
        <v>0</v>
      </c>
    </row>
    <row r="368" spans="1:54" s="21" customFormat="1" x14ac:dyDescent="0.25">
      <c r="A368" s="18" t="s">
        <v>742</v>
      </c>
      <c r="B368" s="18" t="s">
        <v>591</v>
      </c>
      <c r="C368" s="18" t="s">
        <v>765</v>
      </c>
      <c r="D368" s="18" t="s">
        <v>763</v>
      </c>
      <c r="E368" s="18" t="str">
        <f t="shared" si="105"/>
        <v>Synonymous</v>
      </c>
      <c r="F368" s="18"/>
      <c r="G368" s="18">
        <v>1</v>
      </c>
      <c r="H368" s="19">
        <v>0.64102564102564097</v>
      </c>
      <c r="I368" s="18">
        <v>0</v>
      </c>
      <c r="J368" s="18">
        <v>0</v>
      </c>
      <c r="K368" s="18">
        <v>0</v>
      </c>
      <c r="L368" s="18">
        <v>1</v>
      </c>
      <c r="M368" s="18">
        <v>0</v>
      </c>
      <c r="N368" s="19">
        <v>0</v>
      </c>
      <c r="O368" s="19">
        <v>0</v>
      </c>
      <c r="P368" s="19">
        <v>0</v>
      </c>
      <c r="Q368" s="19">
        <v>1.6949152542372881</v>
      </c>
      <c r="R368" s="19">
        <v>0</v>
      </c>
      <c r="S368" s="18">
        <f t="shared" si="106"/>
        <v>0</v>
      </c>
      <c r="T368" s="18">
        <f t="shared" si="107"/>
        <v>1</v>
      </c>
      <c r="U368" s="18">
        <f t="shared" si="108"/>
        <v>0</v>
      </c>
      <c r="V368" s="18">
        <f t="shared" si="109"/>
        <v>1.6666666666666667</v>
      </c>
      <c r="W368" s="18">
        <v>0</v>
      </c>
      <c r="X368" s="18">
        <v>0</v>
      </c>
      <c r="Y368" s="18">
        <v>0</v>
      </c>
      <c r="Z368" s="18">
        <v>0</v>
      </c>
      <c r="AA368" s="18">
        <v>3</v>
      </c>
      <c r="AB368" s="18">
        <v>0</v>
      </c>
      <c r="AC368" s="18">
        <v>0</v>
      </c>
      <c r="AD368" s="18">
        <v>0</v>
      </c>
      <c r="AE368" s="18">
        <v>0</v>
      </c>
      <c r="AF368" s="18">
        <v>0</v>
      </c>
      <c r="AG368" s="18">
        <v>0</v>
      </c>
      <c r="AH368" s="18">
        <v>0</v>
      </c>
      <c r="AI368" s="18">
        <v>0</v>
      </c>
      <c r="AJ368" s="18">
        <v>0</v>
      </c>
      <c r="AK368" s="18">
        <v>0</v>
      </c>
      <c r="AL368" s="18">
        <v>0</v>
      </c>
      <c r="AM368" s="19">
        <f t="shared" si="110"/>
        <v>0</v>
      </c>
      <c r="AN368" s="19">
        <f t="shared" si="122"/>
        <v>0</v>
      </c>
      <c r="AO368" s="19">
        <f t="shared" si="111"/>
        <v>0</v>
      </c>
      <c r="AP368" s="19">
        <f t="shared" si="112"/>
        <v>0</v>
      </c>
      <c r="AQ368" s="19">
        <f t="shared" si="113"/>
        <v>5.0847457627118651</v>
      </c>
      <c r="AR368" s="19">
        <f t="shared" si="114"/>
        <v>0</v>
      </c>
      <c r="AS368" s="19">
        <f t="shared" si="115"/>
        <v>0</v>
      </c>
      <c r="AT368" s="19">
        <f t="shared" si="116"/>
        <v>0</v>
      </c>
      <c r="AU368" s="19">
        <f t="shared" si="117"/>
        <v>0</v>
      </c>
      <c r="AV368" s="19">
        <f t="shared" si="118"/>
        <v>0</v>
      </c>
      <c r="AW368" s="19">
        <f t="shared" si="119"/>
        <v>0</v>
      </c>
      <c r="AX368" s="19">
        <f t="shared" si="123"/>
        <v>0</v>
      </c>
      <c r="AY368" s="19">
        <f t="shared" si="124"/>
        <v>0</v>
      </c>
      <c r="AZ368" s="19">
        <f t="shared" si="125"/>
        <v>0</v>
      </c>
      <c r="BA368" s="19">
        <f t="shared" si="120"/>
        <v>0</v>
      </c>
      <c r="BB368" s="19">
        <f t="shared" si="121"/>
        <v>0</v>
      </c>
    </row>
    <row r="369" spans="1:54" s="20" customFormat="1" x14ac:dyDescent="0.25">
      <c r="A369" s="18" t="s">
        <v>742</v>
      </c>
      <c r="B369" s="18" t="s">
        <v>592</v>
      </c>
      <c r="C369" s="18" t="s">
        <v>765</v>
      </c>
      <c r="D369" s="18" t="s">
        <v>763</v>
      </c>
      <c r="E369" s="18" t="str">
        <f t="shared" si="105"/>
        <v>Synonymous</v>
      </c>
      <c r="F369" s="18"/>
      <c r="G369" s="18">
        <v>1</v>
      </c>
      <c r="H369" s="19">
        <v>0.64102564102564097</v>
      </c>
      <c r="I369" s="18">
        <v>1</v>
      </c>
      <c r="J369" s="18">
        <v>0</v>
      </c>
      <c r="K369" s="18">
        <v>0</v>
      </c>
      <c r="L369" s="18">
        <v>0</v>
      </c>
      <c r="M369" s="18">
        <v>0</v>
      </c>
      <c r="N369" s="19">
        <v>1.7543859649122806</v>
      </c>
      <c r="O369" s="19">
        <v>0</v>
      </c>
      <c r="P369" s="19">
        <v>0</v>
      </c>
      <c r="Q369" s="19">
        <v>0</v>
      </c>
      <c r="R369" s="19">
        <v>0</v>
      </c>
      <c r="S369" s="18">
        <f t="shared" si="106"/>
        <v>1</v>
      </c>
      <c r="T369" s="18">
        <f t="shared" si="107"/>
        <v>0</v>
      </c>
      <c r="U369" s="18">
        <f t="shared" si="108"/>
        <v>1.0638297872340425</v>
      </c>
      <c r="V369" s="18">
        <f t="shared" si="109"/>
        <v>0</v>
      </c>
      <c r="W369" s="18">
        <v>1</v>
      </c>
      <c r="X369" s="18">
        <v>0</v>
      </c>
      <c r="Y369" s="18">
        <v>0</v>
      </c>
      <c r="Z369" s="18">
        <v>0</v>
      </c>
      <c r="AA369" s="18">
        <v>0</v>
      </c>
      <c r="AB369" s="18">
        <v>0</v>
      </c>
      <c r="AC369" s="18">
        <v>0</v>
      </c>
      <c r="AD369" s="18">
        <v>0</v>
      </c>
      <c r="AE369" s="18">
        <v>0</v>
      </c>
      <c r="AF369" s="18">
        <v>0</v>
      </c>
      <c r="AG369" s="18">
        <v>0</v>
      </c>
      <c r="AH369" s="18">
        <v>0</v>
      </c>
      <c r="AI369" s="18">
        <v>0</v>
      </c>
      <c r="AJ369" s="18">
        <v>0</v>
      </c>
      <c r="AK369" s="18">
        <v>1</v>
      </c>
      <c r="AL369" s="18">
        <v>0</v>
      </c>
      <c r="AM369" s="19">
        <f t="shared" si="110"/>
        <v>2.2222222222222223</v>
      </c>
      <c r="AN369" s="19">
        <f t="shared" si="122"/>
        <v>0</v>
      </c>
      <c r="AO369" s="19">
        <f t="shared" si="111"/>
        <v>0</v>
      </c>
      <c r="AP369" s="19">
        <f t="shared" si="112"/>
        <v>0</v>
      </c>
      <c r="AQ369" s="19">
        <f t="shared" si="113"/>
        <v>0</v>
      </c>
      <c r="AR369" s="19">
        <f t="shared" si="114"/>
        <v>0</v>
      </c>
      <c r="AS369" s="19">
        <f t="shared" si="115"/>
        <v>0</v>
      </c>
      <c r="AT369" s="19">
        <f t="shared" si="116"/>
        <v>0</v>
      </c>
      <c r="AU369" s="19">
        <f t="shared" si="117"/>
        <v>0</v>
      </c>
      <c r="AV369" s="19">
        <f t="shared" si="118"/>
        <v>0</v>
      </c>
      <c r="AW369" s="19">
        <f t="shared" si="119"/>
        <v>0</v>
      </c>
      <c r="AX369" s="19">
        <f t="shared" si="123"/>
        <v>0</v>
      </c>
      <c r="AY369" s="19">
        <f t="shared" si="124"/>
        <v>0</v>
      </c>
      <c r="AZ369" s="19">
        <f t="shared" si="125"/>
        <v>0</v>
      </c>
      <c r="BA369" s="19">
        <f t="shared" si="120"/>
        <v>100</v>
      </c>
      <c r="BB369" s="19">
        <f t="shared" si="121"/>
        <v>0</v>
      </c>
    </row>
    <row r="370" spans="1:54" s="21" customFormat="1" x14ac:dyDescent="0.25">
      <c r="A370" s="18" t="s">
        <v>742</v>
      </c>
      <c r="B370" s="18" t="s">
        <v>549</v>
      </c>
      <c r="C370" s="18" t="s">
        <v>771</v>
      </c>
      <c r="D370" s="18" t="s">
        <v>763</v>
      </c>
      <c r="E370" s="18" t="str">
        <f t="shared" si="105"/>
        <v>Non-Synonymous</v>
      </c>
      <c r="F370" s="18" t="s">
        <v>550</v>
      </c>
      <c r="G370" s="18">
        <v>2</v>
      </c>
      <c r="H370" s="19">
        <v>1.2820512820512819</v>
      </c>
      <c r="I370" s="18">
        <v>2</v>
      </c>
      <c r="J370" s="18">
        <v>0</v>
      </c>
      <c r="K370" s="18">
        <v>0</v>
      </c>
      <c r="L370" s="18">
        <v>0</v>
      </c>
      <c r="M370" s="18">
        <v>0</v>
      </c>
      <c r="N370" s="19">
        <v>3.5087719298245612</v>
      </c>
      <c r="O370" s="19">
        <v>0</v>
      </c>
      <c r="P370" s="19">
        <v>0</v>
      </c>
      <c r="Q370" s="19">
        <v>0</v>
      </c>
      <c r="R370" s="19">
        <v>0</v>
      </c>
      <c r="S370" s="18">
        <f t="shared" si="106"/>
        <v>2</v>
      </c>
      <c r="T370" s="18">
        <f t="shared" si="107"/>
        <v>0</v>
      </c>
      <c r="U370" s="18">
        <f t="shared" si="108"/>
        <v>2.1276595744680851</v>
      </c>
      <c r="V370" s="18">
        <f t="shared" si="109"/>
        <v>0</v>
      </c>
      <c r="W370" s="18">
        <v>0</v>
      </c>
      <c r="X370" s="18">
        <v>0</v>
      </c>
      <c r="Y370" s="18">
        <v>0</v>
      </c>
      <c r="Z370" s="18">
        <v>0</v>
      </c>
      <c r="AA370" s="18">
        <v>2</v>
      </c>
      <c r="AB370" s="18">
        <v>0</v>
      </c>
      <c r="AC370" s="18">
        <v>0</v>
      </c>
      <c r="AD370" s="18">
        <v>0</v>
      </c>
      <c r="AE370" s="18">
        <v>0</v>
      </c>
      <c r="AF370" s="18">
        <v>0</v>
      </c>
      <c r="AG370" s="18">
        <v>0</v>
      </c>
      <c r="AH370" s="18">
        <v>0</v>
      </c>
      <c r="AI370" s="18">
        <v>0</v>
      </c>
      <c r="AJ370" s="18">
        <v>0</v>
      </c>
      <c r="AK370" s="18">
        <v>0</v>
      </c>
      <c r="AL370" s="18">
        <v>0</v>
      </c>
      <c r="AM370" s="19">
        <f t="shared" si="110"/>
        <v>0</v>
      </c>
      <c r="AN370" s="19">
        <f t="shared" si="122"/>
        <v>0</v>
      </c>
      <c r="AO370" s="19">
        <f t="shared" si="111"/>
        <v>0</v>
      </c>
      <c r="AP370" s="19">
        <f t="shared" si="112"/>
        <v>0</v>
      </c>
      <c r="AQ370" s="19">
        <f t="shared" si="113"/>
        <v>3.3898305084745761</v>
      </c>
      <c r="AR370" s="19">
        <f t="shared" si="114"/>
        <v>0</v>
      </c>
      <c r="AS370" s="19">
        <f t="shared" si="115"/>
        <v>0</v>
      </c>
      <c r="AT370" s="19">
        <f t="shared" si="116"/>
        <v>0</v>
      </c>
      <c r="AU370" s="19">
        <f t="shared" si="117"/>
        <v>0</v>
      </c>
      <c r="AV370" s="19">
        <f t="shared" si="118"/>
        <v>0</v>
      </c>
      <c r="AW370" s="19">
        <f t="shared" si="119"/>
        <v>0</v>
      </c>
      <c r="AX370" s="19">
        <f t="shared" si="123"/>
        <v>0</v>
      </c>
      <c r="AY370" s="19">
        <f t="shared" si="124"/>
        <v>0</v>
      </c>
      <c r="AZ370" s="19">
        <f t="shared" si="125"/>
        <v>0</v>
      </c>
      <c r="BA370" s="19">
        <f t="shared" si="120"/>
        <v>0</v>
      </c>
      <c r="BB370" s="19">
        <f t="shared" si="121"/>
        <v>0</v>
      </c>
    </row>
    <row r="371" spans="1:54" s="21" customFormat="1" x14ac:dyDescent="0.25">
      <c r="A371" s="18" t="s">
        <v>745</v>
      </c>
      <c r="B371" s="18" t="s">
        <v>622</v>
      </c>
      <c r="C371" s="18" t="s">
        <v>765</v>
      </c>
      <c r="D371" s="18" t="s">
        <v>763</v>
      </c>
      <c r="E371" s="18" t="str">
        <f t="shared" si="105"/>
        <v>Non-Synonymous</v>
      </c>
      <c r="F371" s="18" t="s">
        <v>623</v>
      </c>
      <c r="G371" s="18">
        <v>2</v>
      </c>
      <c r="H371" s="19">
        <v>1.2820512820512819</v>
      </c>
      <c r="I371" s="18">
        <v>0</v>
      </c>
      <c r="J371" s="18">
        <v>0</v>
      </c>
      <c r="K371" s="18">
        <v>0</v>
      </c>
      <c r="L371" s="18">
        <v>2</v>
      </c>
      <c r="M371" s="18">
        <v>0</v>
      </c>
      <c r="N371" s="19">
        <v>0</v>
      </c>
      <c r="O371" s="19">
        <v>0</v>
      </c>
      <c r="P371" s="19">
        <v>0</v>
      </c>
      <c r="Q371" s="19">
        <v>3.3898305084745761</v>
      </c>
      <c r="R371" s="19">
        <v>0</v>
      </c>
      <c r="S371" s="18">
        <f t="shared" si="106"/>
        <v>0</v>
      </c>
      <c r="T371" s="18">
        <f t="shared" si="107"/>
        <v>2</v>
      </c>
      <c r="U371" s="18">
        <f t="shared" si="108"/>
        <v>0</v>
      </c>
      <c r="V371" s="18">
        <f t="shared" si="109"/>
        <v>3.3333333333333335</v>
      </c>
      <c r="W371" s="18">
        <v>0</v>
      </c>
      <c r="X371" s="18">
        <v>0</v>
      </c>
      <c r="Y371" s="18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8">
        <v>0</v>
      </c>
      <c r="AG371" s="18">
        <v>0</v>
      </c>
      <c r="AH371" s="18">
        <v>0</v>
      </c>
      <c r="AI371" s="18">
        <v>0</v>
      </c>
      <c r="AJ371" s="18">
        <v>0</v>
      </c>
      <c r="AK371" s="18">
        <v>1</v>
      </c>
      <c r="AL371" s="18">
        <v>0</v>
      </c>
      <c r="AM371" s="19">
        <f t="shared" si="110"/>
        <v>0</v>
      </c>
      <c r="AN371" s="19">
        <f t="shared" si="122"/>
        <v>0</v>
      </c>
      <c r="AO371" s="19">
        <f t="shared" si="111"/>
        <v>0</v>
      </c>
      <c r="AP371" s="19">
        <f t="shared" si="112"/>
        <v>0</v>
      </c>
      <c r="AQ371" s="19">
        <f t="shared" si="113"/>
        <v>0</v>
      </c>
      <c r="AR371" s="19">
        <f t="shared" si="114"/>
        <v>0</v>
      </c>
      <c r="AS371" s="19">
        <f t="shared" si="115"/>
        <v>0</v>
      </c>
      <c r="AT371" s="19">
        <f t="shared" si="116"/>
        <v>0</v>
      </c>
      <c r="AU371" s="19">
        <f t="shared" si="117"/>
        <v>0</v>
      </c>
      <c r="AV371" s="19">
        <f t="shared" si="118"/>
        <v>0</v>
      </c>
      <c r="AW371" s="19">
        <f t="shared" si="119"/>
        <v>0</v>
      </c>
      <c r="AX371" s="19">
        <f t="shared" si="123"/>
        <v>0</v>
      </c>
      <c r="AY371" s="19">
        <f t="shared" si="124"/>
        <v>0</v>
      </c>
      <c r="AZ371" s="19">
        <f t="shared" si="125"/>
        <v>0</v>
      </c>
      <c r="BA371" s="19">
        <f t="shared" si="120"/>
        <v>100</v>
      </c>
      <c r="BB371" s="19">
        <f t="shared" si="121"/>
        <v>0</v>
      </c>
    </row>
    <row r="372" spans="1:54" s="20" customFormat="1" x14ac:dyDescent="0.25">
      <c r="A372" s="18" t="s">
        <v>745</v>
      </c>
      <c r="B372" s="18" t="s">
        <v>621</v>
      </c>
      <c r="C372" s="18" t="s">
        <v>767</v>
      </c>
      <c r="D372" s="18" t="s">
        <v>762</v>
      </c>
      <c r="E372" s="18" t="str">
        <f t="shared" si="105"/>
        <v>Synonymous</v>
      </c>
      <c r="F372" s="18"/>
      <c r="G372" s="18">
        <v>2</v>
      </c>
      <c r="H372" s="19">
        <v>1.2820512820512819</v>
      </c>
      <c r="I372" s="18">
        <v>0</v>
      </c>
      <c r="J372" s="18">
        <v>0</v>
      </c>
      <c r="K372" s="18">
        <v>0</v>
      </c>
      <c r="L372" s="18">
        <v>2</v>
      </c>
      <c r="M372" s="18">
        <v>0</v>
      </c>
      <c r="N372" s="19">
        <v>0</v>
      </c>
      <c r="O372" s="19">
        <v>0</v>
      </c>
      <c r="P372" s="19">
        <v>0</v>
      </c>
      <c r="Q372" s="19">
        <v>3.3898305084745761</v>
      </c>
      <c r="R372" s="19">
        <v>0</v>
      </c>
      <c r="S372" s="18">
        <f t="shared" si="106"/>
        <v>0</v>
      </c>
      <c r="T372" s="18">
        <f t="shared" si="107"/>
        <v>2</v>
      </c>
      <c r="U372" s="18">
        <f t="shared" si="108"/>
        <v>0</v>
      </c>
      <c r="V372" s="18">
        <f t="shared" si="109"/>
        <v>3.3333333333333335</v>
      </c>
      <c r="W372" s="18">
        <v>1</v>
      </c>
      <c r="X372" s="18">
        <v>0</v>
      </c>
      <c r="Y372" s="18">
        <v>0</v>
      </c>
      <c r="Z372" s="18">
        <v>0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8">
        <v>0</v>
      </c>
      <c r="AG372" s="18">
        <v>0</v>
      </c>
      <c r="AH372" s="18">
        <v>0</v>
      </c>
      <c r="AI372" s="18">
        <v>0</v>
      </c>
      <c r="AJ372" s="18">
        <v>0</v>
      </c>
      <c r="AK372" s="18">
        <v>0</v>
      </c>
      <c r="AL372" s="18">
        <v>0</v>
      </c>
      <c r="AM372" s="19">
        <f t="shared" si="110"/>
        <v>2.2222222222222223</v>
      </c>
      <c r="AN372" s="19">
        <f t="shared" si="122"/>
        <v>0</v>
      </c>
      <c r="AO372" s="19">
        <f t="shared" si="111"/>
        <v>0</v>
      </c>
      <c r="AP372" s="19">
        <f t="shared" si="112"/>
        <v>0</v>
      </c>
      <c r="AQ372" s="19">
        <f t="shared" si="113"/>
        <v>0</v>
      </c>
      <c r="AR372" s="19">
        <f t="shared" si="114"/>
        <v>0</v>
      </c>
      <c r="AS372" s="19">
        <f t="shared" si="115"/>
        <v>0</v>
      </c>
      <c r="AT372" s="19">
        <f t="shared" si="116"/>
        <v>0</v>
      </c>
      <c r="AU372" s="19">
        <f t="shared" si="117"/>
        <v>0</v>
      </c>
      <c r="AV372" s="19">
        <f t="shared" si="118"/>
        <v>0</v>
      </c>
      <c r="AW372" s="19">
        <f t="shared" si="119"/>
        <v>0</v>
      </c>
      <c r="AX372" s="19">
        <f t="shared" si="123"/>
        <v>0</v>
      </c>
      <c r="AY372" s="19">
        <f t="shared" si="124"/>
        <v>0</v>
      </c>
      <c r="AZ372" s="19">
        <f t="shared" si="125"/>
        <v>0</v>
      </c>
      <c r="BA372" s="19">
        <f t="shared" si="120"/>
        <v>0</v>
      </c>
      <c r="BB372" s="19">
        <f t="shared" si="121"/>
        <v>0</v>
      </c>
    </row>
    <row r="373" spans="1:54" s="21" customFormat="1" x14ac:dyDescent="0.25">
      <c r="A373" s="18" t="s">
        <v>745</v>
      </c>
      <c r="B373" s="18" t="s">
        <v>624</v>
      </c>
      <c r="C373" s="18" t="s">
        <v>767</v>
      </c>
      <c r="D373" s="18" t="s">
        <v>762</v>
      </c>
      <c r="E373" s="18" t="str">
        <f t="shared" si="105"/>
        <v>Synonymous</v>
      </c>
      <c r="F373" s="18"/>
      <c r="G373" s="18">
        <v>3</v>
      </c>
      <c r="H373" s="19">
        <v>1.9230769230769231</v>
      </c>
      <c r="I373" s="18">
        <v>2</v>
      </c>
      <c r="J373" s="18">
        <v>1</v>
      </c>
      <c r="K373" s="18">
        <v>0</v>
      </c>
      <c r="L373" s="18">
        <v>0</v>
      </c>
      <c r="M373" s="18">
        <v>0</v>
      </c>
      <c r="N373" s="19">
        <v>3.5087719298245612</v>
      </c>
      <c r="O373" s="19">
        <v>2.6315789473684208</v>
      </c>
      <c r="P373" s="19">
        <v>0</v>
      </c>
      <c r="Q373" s="19">
        <v>0</v>
      </c>
      <c r="R373" s="19">
        <v>0</v>
      </c>
      <c r="S373" s="18">
        <f t="shared" si="106"/>
        <v>3</v>
      </c>
      <c r="T373" s="18">
        <f t="shared" si="107"/>
        <v>0</v>
      </c>
      <c r="U373" s="18">
        <f t="shared" si="108"/>
        <v>3.1914893617021276</v>
      </c>
      <c r="V373" s="18">
        <f t="shared" si="109"/>
        <v>0</v>
      </c>
      <c r="W373" s="18">
        <v>45</v>
      </c>
      <c r="X373" s="18">
        <v>3</v>
      </c>
      <c r="Y373" s="18">
        <v>19</v>
      </c>
      <c r="Z373" s="18">
        <v>0</v>
      </c>
      <c r="AA373" s="18">
        <v>59</v>
      </c>
      <c r="AB373" s="18">
        <v>7</v>
      </c>
      <c r="AC373" s="18">
        <v>1</v>
      </c>
      <c r="AD373" s="18">
        <v>1</v>
      </c>
      <c r="AE373" s="18">
        <v>3</v>
      </c>
      <c r="AF373" s="18">
        <v>4</v>
      </c>
      <c r="AG373" s="18">
        <v>5</v>
      </c>
      <c r="AH373" s="18">
        <v>1</v>
      </c>
      <c r="AI373" s="18">
        <v>1</v>
      </c>
      <c r="AJ373" s="18">
        <v>2</v>
      </c>
      <c r="AK373" s="18">
        <v>1</v>
      </c>
      <c r="AL373" s="18">
        <v>1</v>
      </c>
      <c r="AM373" s="19">
        <f t="shared" si="110"/>
        <v>100</v>
      </c>
      <c r="AN373" s="19">
        <f t="shared" si="122"/>
        <v>100</v>
      </c>
      <c r="AO373" s="19">
        <f t="shared" si="111"/>
        <v>100</v>
      </c>
      <c r="AP373" s="19">
        <f t="shared" si="112"/>
        <v>0</v>
      </c>
      <c r="AQ373" s="19">
        <f t="shared" si="113"/>
        <v>100</v>
      </c>
      <c r="AR373" s="19">
        <f t="shared" si="114"/>
        <v>100</v>
      </c>
      <c r="AS373" s="19">
        <f t="shared" si="115"/>
        <v>100</v>
      </c>
      <c r="AT373" s="19">
        <f t="shared" si="116"/>
        <v>100</v>
      </c>
      <c r="AU373" s="19">
        <f t="shared" si="117"/>
        <v>100</v>
      </c>
      <c r="AV373" s="19">
        <f t="shared" si="118"/>
        <v>66.666666666666657</v>
      </c>
      <c r="AW373" s="19">
        <f t="shared" si="119"/>
        <v>100</v>
      </c>
      <c r="AX373" s="19">
        <f t="shared" si="123"/>
        <v>100</v>
      </c>
      <c r="AY373" s="19">
        <f t="shared" si="124"/>
        <v>100</v>
      </c>
      <c r="AZ373" s="19">
        <f t="shared" si="125"/>
        <v>100</v>
      </c>
      <c r="BA373" s="19">
        <f t="shared" si="120"/>
        <v>100</v>
      </c>
      <c r="BB373" s="19">
        <f t="shared" si="121"/>
        <v>100</v>
      </c>
    </row>
    <row r="374" spans="1:54" s="20" customFormat="1" x14ac:dyDescent="0.25">
      <c r="A374" s="18" t="s">
        <v>746</v>
      </c>
      <c r="B374" s="18" t="s">
        <v>626</v>
      </c>
      <c r="C374" s="18" t="s">
        <v>764</v>
      </c>
      <c r="D374" s="18" t="s">
        <v>762</v>
      </c>
      <c r="E374" s="18" t="str">
        <f t="shared" si="105"/>
        <v>Non-Synonymous</v>
      </c>
      <c r="F374" s="18" t="s">
        <v>627</v>
      </c>
      <c r="G374" s="18">
        <v>1</v>
      </c>
      <c r="H374" s="19">
        <v>0.64102564102564097</v>
      </c>
      <c r="I374" s="18">
        <v>0</v>
      </c>
      <c r="J374" s="18">
        <v>0</v>
      </c>
      <c r="K374" s="18">
        <v>0</v>
      </c>
      <c r="L374" s="18">
        <v>1</v>
      </c>
      <c r="M374" s="18">
        <v>0</v>
      </c>
      <c r="N374" s="19">
        <v>0</v>
      </c>
      <c r="O374" s="19">
        <v>0</v>
      </c>
      <c r="P374" s="19">
        <v>0</v>
      </c>
      <c r="Q374" s="19">
        <v>1.6949152542372881</v>
      </c>
      <c r="R374" s="19">
        <v>0</v>
      </c>
      <c r="S374" s="18">
        <f t="shared" si="106"/>
        <v>0</v>
      </c>
      <c r="T374" s="18">
        <f t="shared" si="107"/>
        <v>1</v>
      </c>
      <c r="U374" s="18">
        <f t="shared" si="108"/>
        <v>0</v>
      </c>
      <c r="V374" s="18">
        <f t="shared" si="109"/>
        <v>1.6666666666666667</v>
      </c>
      <c r="W374" s="18">
        <v>0</v>
      </c>
      <c r="X374" s="18">
        <v>0</v>
      </c>
      <c r="Y374" s="18">
        <v>0</v>
      </c>
      <c r="Z374" s="18">
        <v>0</v>
      </c>
      <c r="AA374" s="18">
        <v>50</v>
      </c>
      <c r="AB374" s="18">
        <v>0</v>
      </c>
      <c r="AC374" s="18">
        <v>0</v>
      </c>
      <c r="AD374" s="18">
        <v>0</v>
      </c>
      <c r="AE374" s="18">
        <v>0</v>
      </c>
      <c r="AF374" s="18">
        <v>0</v>
      </c>
      <c r="AG374" s="18">
        <v>0</v>
      </c>
      <c r="AH374" s="18">
        <v>0</v>
      </c>
      <c r="AI374" s="18">
        <v>0</v>
      </c>
      <c r="AJ374" s="18">
        <v>0</v>
      </c>
      <c r="AK374" s="18">
        <v>0</v>
      </c>
      <c r="AL374" s="18">
        <v>0</v>
      </c>
      <c r="AM374" s="19">
        <f t="shared" si="110"/>
        <v>0</v>
      </c>
      <c r="AN374" s="19">
        <f t="shared" si="122"/>
        <v>0</v>
      </c>
      <c r="AO374" s="19">
        <f t="shared" si="111"/>
        <v>0</v>
      </c>
      <c r="AP374" s="19">
        <f t="shared" si="112"/>
        <v>0</v>
      </c>
      <c r="AQ374" s="19">
        <f t="shared" si="113"/>
        <v>84.745762711864401</v>
      </c>
      <c r="AR374" s="19">
        <f t="shared" si="114"/>
        <v>0</v>
      </c>
      <c r="AS374" s="19">
        <f t="shared" si="115"/>
        <v>0</v>
      </c>
      <c r="AT374" s="19">
        <f t="shared" si="116"/>
        <v>0</v>
      </c>
      <c r="AU374" s="19">
        <f t="shared" si="117"/>
        <v>0</v>
      </c>
      <c r="AV374" s="19">
        <f t="shared" si="118"/>
        <v>0</v>
      </c>
      <c r="AW374" s="19">
        <f t="shared" si="119"/>
        <v>0</v>
      </c>
      <c r="AX374" s="19">
        <f t="shared" si="123"/>
        <v>0</v>
      </c>
      <c r="AY374" s="19">
        <f t="shared" si="124"/>
        <v>0</v>
      </c>
      <c r="AZ374" s="19">
        <f t="shared" si="125"/>
        <v>0</v>
      </c>
      <c r="BA374" s="19">
        <f t="shared" si="120"/>
        <v>0</v>
      </c>
      <c r="BB374" s="19">
        <f t="shared" si="121"/>
        <v>0</v>
      </c>
    </row>
    <row r="375" spans="1:54" s="20" customFormat="1" x14ac:dyDescent="0.25">
      <c r="A375" s="18" t="s">
        <v>746</v>
      </c>
      <c r="B375" s="18" t="s">
        <v>628</v>
      </c>
      <c r="C375" s="18" t="s">
        <v>764</v>
      </c>
      <c r="D375" s="18" t="s">
        <v>762</v>
      </c>
      <c r="E375" s="18" t="str">
        <f t="shared" si="105"/>
        <v>Non-Synonymous</v>
      </c>
      <c r="F375" s="18" t="s">
        <v>629</v>
      </c>
      <c r="G375" s="18">
        <v>1</v>
      </c>
      <c r="H375" s="19">
        <v>0.64102564102564097</v>
      </c>
      <c r="I375" s="18">
        <v>0</v>
      </c>
      <c r="J375" s="18">
        <v>0</v>
      </c>
      <c r="K375" s="18">
        <v>0</v>
      </c>
      <c r="L375" s="18">
        <v>1</v>
      </c>
      <c r="M375" s="18">
        <v>0</v>
      </c>
      <c r="N375" s="19">
        <v>0</v>
      </c>
      <c r="O375" s="19">
        <v>0</v>
      </c>
      <c r="P375" s="19">
        <v>0</v>
      </c>
      <c r="Q375" s="19">
        <v>1.6949152542372881</v>
      </c>
      <c r="R375" s="19">
        <v>0</v>
      </c>
      <c r="S375" s="18">
        <f t="shared" si="106"/>
        <v>0</v>
      </c>
      <c r="T375" s="18">
        <f t="shared" si="107"/>
        <v>1</v>
      </c>
      <c r="U375" s="18">
        <f t="shared" si="108"/>
        <v>0</v>
      </c>
      <c r="V375" s="18">
        <f t="shared" si="109"/>
        <v>1.6666666666666667</v>
      </c>
      <c r="W375" s="18">
        <v>0</v>
      </c>
      <c r="X375" s="18">
        <v>0</v>
      </c>
      <c r="Y375" s="18">
        <v>0</v>
      </c>
      <c r="Z375" s="18">
        <v>0</v>
      </c>
      <c r="AA375" s="18">
        <v>39</v>
      </c>
      <c r="AB375" s="18">
        <v>0</v>
      </c>
      <c r="AC375" s="18">
        <v>0</v>
      </c>
      <c r="AD375" s="18">
        <v>0</v>
      </c>
      <c r="AE375" s="18">
        <v>0</v>
      </c>
      <c r="AF375" s="18">
        <v>0</v>
      </c>
      <c r="AG375" s="18">
        <v>0</v>
      </c>
      <c r="AH375" s="18">
        <v>0</v>
      </c>
      <c r="AI375" s="18">
        <v>0</v>
      </c>
      <c r="AJ375" s="18">
        <v>0</v>
      </c>
      <c r="AK375" s="18">
        <v>0</v>
      </c>
      <c r="AL375" s="18">
        <v>0</v>
      </c>
      <c r="AM375" s="19">
        <f t="shared" si="110"/>
        <v>0</v>
      </c>
      <c r="AN375" s="19">
        <f t="shared" si="122"/>
        <v>0</v>
      </c>
      <c r="AO375" s="19">
        <f t="shared" si="111"/>
        <v>0</v>
      </c>
      <c r="AP375" s="19">
        <f t="shared" si="112"/>
        <v>0</v>
      </c>
      <c r="AQ375" s="19">
        <f t="shared" si="113"/>
        <v>66.101694915254242</v>
      </c>
      <c r="AR375" s="19">
        <f t="shared" si="114"/>
        <v>0</v>
      </c>
      <c r="AS375" s="19">
        <f t="shared" si="115"/>
        <v>0</v>
      </c>
      <c r="AT375" s="19">
        <f t="shared" si="116"/>
        <v>0</v>
      </c>
      <c r="AU375" s="19">
        <f t="shared" si="117"/>
        <v>0</v>
      </c>
      <c r="AV375" s="19">
        <f t="shared" si="118"/>
        <v>0</v>
      </c>
      <c r="AW375" s="19">
        <f t="shared" si="119"/>
        <v>0</v>
      </c>
      <c r="AX375" s="19">
        <f t="shared" si="123"/>
        <v>0</v>
      </c>
      <c r="AY375" s="19">
        <f t="shared" si="124"/>
        <v>0</v>
      </c>
      <c r="AZ375" s="19">
        <f t="shared" si="125"/>
        <v>0</v>
      </c>
      <c r="BA375" s="19">
        <f t="shared" si="120"/>
        <v>0</v>
      </c>
      <c r="BB375" s="19">
        <f t="shared" si="121"/>
        <v>0</v>
      </c>
    </row>
    <row r="376" spans="1:54" s="20" customFormat="1" x14ac:dyDescent="0.25">
      <c r="A376" s="18" t="s">
        <v>746</v>
      </c>
      <c r="B376" s="18" t="s">
        <v>635</v>
      </c>
      <c r="C376" s="18" t="s">
        <v>764</v>
      </c>
      <c r="D376" s="18" t="s">
        <v>762</v>
      </c>
      <c r="E376" s="18" t="str">
        <f t="shared" si="105"/>
        <v>Non-Synonymous</v>
      </c>
      <c r="F376" s="18" t="s">
        <v>636</v>
      </c>
      <c r="G376" s="18">
        <v>8</v>
      </c>
      <c r="H376" s="19">
        <v>5.1282051282051277</v>
      </c>
      <c r="I376" s="18">
        <v>0</v>
      </c>
      <c r="J376" s="18">
        <v>0</v>
      </c>
      <c r="K376" s="18">
        <v>0</v>
      </c>
      <c r="L376" s="18">
        <v>8</v>
      </c>
      <c r="M376" s="18">
        <v>0</v>
      </c>
      <c r="N376" s="19">
        <v>0</v>
      </c>
      <c r="O376" s="19">
        <v>0</v>
      </c>
      <c r="P376" s="19">
        <v>0</v>
      </c>
      <c r="Q376" s="19">
        <v>13.559322033898304</v>
      </c>
      <c r="R376" s="19">
        <v>0</v>
      </c>
      <c r="S376" s="18">
        <f t="shared" si="106"/>
        <v>0</v>
      </c>
      <c r="T376" s="18">
        <f t="shared" si="107"/>
        <v>8</v>
      </c>
      <c r="U376" s="18">
        <f t="shared" si="108"/>
        <v>0</v>
      </c>
      <c r="V376" s="18">
        <f t="shared" si="109"/>
        <v>13.333333333333334</v>
      </c>
      <c r="W376" s="18">
        <v>0</v>
      </c>
      <c r="X376" s="18">
        <v>0</v>
      </c>
      <c r="Y376" s="18">
        <v>0</v>
      </c>
      <c r="Z376" s="18">
        <v>0</v>
      </c>
      <c r="AA376" s="18">
        <v>2</v>
      </c>
      <c r="AB376" s="18">
        <v>0</v>
      </c>
      <c r="AC376" s="18">
        <v>0</v>
      </c>
      <c r="AD376" s="18">
        <v>0</v>
      </c>
      <c r="AE376" s="18">
        <v>0</v>
      </c>
      <c r="AF376" s="18">
        <v>0</v>
      </c>
      <c r="AG376" s="18">
        <v>0</v>
      </c>
      <c r="AH376" s="18">
        <v>0</v>
      </c>
      <c r="AI376" s="18">
        <v>0</v>
      </c>
      <c r="AJ376" s="18">
        <v>0</v>
      </c>
      <c r="AK376" s="18">
        <v>0</v>
      </c>
      <c r="AL376" s="18">
        <v>1</v>
      </c>
      <c r="AM376" s="19">
        <f t="shared" si="110"/>
        <v>0</v>
      </c>
      <c r="AN376" s="19">
        <f t="shared" si="122"/>
        <v>0</v>
      </c>
      <c r="AO376" s="19">
        <f t="shared" si="111"/>
        <v>0</v>
      </c>
      <c r="AP376" s="19">
        <f t="shared" si="112"/>
        <v>0</v>
      </c>
      <c r="AQ376" s="19">
        <f t="shared" si="113"/>
        <v>3.3898305084745761</v>
      </c>
      <c r="AR376" s="19">
        <f t="shared" si="114"/>
        <v>0</v>
      </c>
      <c r="AS376" s="19">
        <f t="shared" si="115"/>
        <v>0</v>
      </c>
      <c r="AT376" s="19">
        <f t="shared" si="116"/>
        <v>0</v>
      </c>
      <c r="AU376" s="19">
        <f t="shared" si="117"/>
        <v>0</v>
      </c>
      <c r="AV376" s="19">
        <f t="shared" si="118"/>
        <v>0</v>
      </c>
      <c r="AW376" s="19">
        <f t="shared" si="119"/>
        <v>0</v>
      </c>
      <c r="AX376" s="19">
        <f t="shared" si="123"/>
        <v>0</v>
      </c>
      <c r="AY376" s="19">
        <f t="shared" si="124"/>
        <v>0</v>
      </c>
      <c r="AZ376" s="19">
        <f t="shared" si="125"/>
        <v>0</v>
      </c>
      <c r="BA376" s="19">
        <f t="shared" si="120"/>
        <v>0</v>
      </c>
      <c r="BB376" s="19">
        <f t="shared" si="121"/>
        <v>100</v>
      </c>
    </row>
    <row r="377" spans="1:54" s="21" customFormat="1" x14ac:dyDescent="0.25">
      <c r="A377" s="18" t="s">
        <v>746</v>
      </c>
      <c r="B377" s="18" t="s">
        <v>637</v>
      </c>
      <c r="C377" s="18" t="s">
        <v>764</v>
      </c>
      <c r="D377" s="18" t="s">
        <v>762</v>
      </c>
      <c r="E377" s="18" t="str">
        <f t="shared" si="105"/>
        <v>Non-Synonymous</v>
      </c>
      <c r="F377" s="18" t="s">
        <v>638</v>
      </c>
      <c r="G377" s="18">
        <v>54</v>
      </c>
      <c r="H377" s="19">
        <v>34.615384615384613</v>
      </c>
      <c r="I377" s="18">
        <v>1</v>
      </c>
      <c r="J377" s="18">
        <v>0</v>
      </c>
      <c r="K377" s="18">
        <v>0</v>
      </c>
      <c r="L377" s="18">
        <v>53</v>
      </c>
      <c r="M377" s="18">
        <v>0</v>
      </c>
      <c r="N377" s="19">
        <v>1.7543859649122806</v>
      </c>
      <c r="O377" s="19">
        <v>0</v>
      </c>
      <c r="P377" s="19">
        <v>0</v>
      </c>
      <c r="Q377" s="19">
        <v>89.830508474576277</v>
      </c>
      <c r="R377" s="19">
        <v>0</v>
      </c>
      <c r="S377" s="18">
        <f t="shared" si="106"/>
        <v>1</v>
      </c>
      <c r="T377" s="18">
        <f t="shared" si="107"/>
        <v>53</v>
      </c>
      <c r="U377" s="18">
        <f t="shared" si="108"/>
        <v>1.0638297872340425</v>
      </c>
      <c r="V377" s="18">
        <f t="shared" si="109"/>
        <v>88.333333333333329</v>
      </c>
      <c r="W377" s="18">
        <v>1</v>
      </c>
      <c r="X377" s="18">
        <v>0</v>
      </c>
      <c r="Y377" s="18">
        <v>0</v>
      </c>
      <c r="Z377" s="18">
        <v>0</v>
      </c>
      <c r="AA377" s="18">
        <v>1</v>
      </c>
      <c r="AB377" s="18">
        <v>0</v>
      </c>
      <c r="AC377" s="18">
        <v>0</v>
      </c>
      <c r="AD377" s="18">
        <v>0</v>
      </c>
      <c r="AE377" s="18">
        <v>0</v>
      </c>
      <c r="AF377" s="18">
        <v>0</v>
      </c>
      <c r="AG377" s="18">
        <v>0</v>
      </c>
      <c r="AH377" s="18">
        <v>0</v>
      </c>
      <c r="AI377" s="18">
        <v>0</v>
      </c>
      <c r="AJ377" s="18">
        <v>0</v>
      </c>
      <c r="AK377" s="18">
        <v>0</v>
      </c>
      <c r="AL377" s="18">
        <v>0</v>
      </c>
      <c r="AM377" s="19">
        <f t="shared" si="110"/>
        <v>2.2222222222222223</v>
      </c>
      <c r="AN377" s="19">
        <f t="shared" si="122"/>
        <v>0</v>
      </c>
      <c r="AO377" s="19">
        <f t="shared" si="111"/>
        <v>0</v>
      </c>
      <c r="AP377" s="19">
        <f t="shared" si="112"/>
        <v>0</v>
      </c>
      <c r="AQ377" s="19">
        <f t="shared" si="113"/>
        <v>1.6949152542372881</v>
      </c>
      <c r="AR377" s="19">
        <f t="shared" si="114"/>
        <v>0</v>
      </c>
      <c r="AS377" s="19">
        <f t="shared" si="115"/>
        <v>0</v>
      </c>
      <c r="AT377" s="19">
        <f t="shared" si="116"/>
        <v>0</v>
      </c>
      <c r="AU377" s="19">
        <f t="shared" si="117"/>
        <v>0</v>
      </c>
      <c r="AV377" s="19">
        <f t="shared" si="118"/>
        <v>0</v>
      </c>
      <c r="AW377" s="19">
        <f t="shared" si="119"/>
        <v>0</v>
      </c>
      <c r="AX377" s="19">
        <f t="shared" si="123"/>
        <v>0</v>
      </c>
      <c r="AY377" s="19">
        <f t="shared" si="124"/>
        <v>0</v>
      </c>
      <c r="AZ377" s="19">
        <f t="shared" si="125"/>
        <v>0</v>
      </c>
      <c r="BA377" s="19">
        <f t="shared" si="120"/>
        <v>0</v>
      </c>
      <c r="BB377" s="19">
        <f t="shared" si="121"/>
        <v>0</v>
      </c>
    </row>
    <row r="378" spans="1:54" s="21" customFormat="1" x14ac:dyDescent="0.25">
      <c r="A378" s="18" t="s">
        <v>746</v>
      </c>
      <c r="B378" s="18" t="s">
        <v>630</v>
      </c>
      <c r="C378" s="18" t="s">
        <v>765</v>
      </c>
      <c r="D378" s="18" t="s">
        <v>763</v>
      </c>
      <c r="E378" s="18" t="str">
        <f t="shared" si="105"/>
        <v>Non-Synonymous</v>
      </c>
      <c r="F378" s="18" t="s">
        <v>631</v>
      </c>
      <c r="G378" s="18">
        <v>1</v>
      </c>
      <c r="H378" s="19">
        <v>0.64102564102564097</v>
      </c>
      <c r="I378" s="18">
        <v>0</v>
      </c>
      <c r="J378" s="18">
        <v>0</v>
      </c>
      <c r="K378" s="18">
        <v>0</v>
      </c>
      <c r="L378" s="18">
        <v>1</v>
      </c>
      <c r="M378" s="18">
        <v>0</v>
      </c>
      <c r="N378" s="19">
        <v>0</v>
      </c>
      <c r="O378" s="19">
        <v>0</v>
      </c>
      <c r="P378" s="19">
        <v>0</v>
      </c>
      <c r="Q378" s="19">
        <v>1.6949152542372881</v>
      </c>
      <c r="R378" s="19">
        <v>0</v>
      </c>
      <c r="S378" s="18">
        <f t="shared" si="106"/>
        <v>0</v>
      </c>
      <c r="T378" s="18">
        <f t="shared" si="107"/>
        <v>1</v>
      </c>
      <c r="U378" s="18">
        <f t="shared" si="108"/>
        <v>0</v>
      </c>
      <c r="V378" s="18">
        <f t="shared" si="109"/>
        <v>1.6666666666666667</v>
      </c>
      <c r="W378" s="18">
        <v>0</v>
      </c>
      <c r="X378" s="18">
        <v>3</v>
      </c>
      <c r="Y378" s="18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>
        <v>0</v>
      </c>
      <c r="AG378" s="18">
        <v>2</v>
      </c>
      <c r="AH378" s="18">
        <v>0</v>
      </c>
      <c r="AI378" s="18">
        <v>0</v>
      </c>
      <c r="AJ378" s="18">
        <v>0</v>
      </c>
      <c r="AK378" s="18">
        <v>0</v>
      </c>
      <c r="AL378" s="18">
        <v>0</v>
      </c>
      <c r="AM378" s="19">
        <f t="shared" si="110"/>
        <v>0</v>
      </c>
      <c r="AN378" s="19">
        <f t="shared" si="122"/>
        <v>100</v>
      </c>
      <c r="AO378" s="19">
        <f t="shared" si="111"/>
        <v>0</v>
      </c>
      <c r="AP378" s="19">
        <f t="shared" si="112"/>
        <v>0</v>
      </c>
      <c r="AQ378" s="19">
        <f t="shared" si="113"/>
        <v>0</v>
      </c>
      <c r="AR378" s="19">
        <f t="shared" si="114"/>
        <v>0</v>
      </c>
      <c r="AS378" s="19">
        <f t="shared" si="115"/>
        <v>0</v>
      </c>
      <c r="AT378" s="19">
        <f t="shared" si="116"/>
        <v>0</v>
      </c>
      <c r="AU378" s="19">
        <f t="shared" si="117"/>
        <v>0</v>
      </c>
      <c r="AV378" s="19">
        <f t="shared" si="118"/>
        <v>0</v>
      </c>
      <c r="AW378" s="19">
        <f t="shared" si="119"/>
        <v>40</v>
      </c>
      <c r="AX378" s="19">
        <f t="shared" si="123"/>
        <v>0</v>
      </c>
      <c r="AY378" s="19">
        <f t="shared" si="124"/>
        <v>0</v>
      </c>
      <c r="AZ378" s="19">
        <f t="shared" si="125"/>
        <v>0</v>
      </c>
      <c r="BA378" s="19">
        <f t="shared" si="120"/>
        <v>0</v>
      </c>
      <c r="BB378" s="19">
        <f t="shared" si="121"/>
        <v>0</v>
      </c>
    </row>
    <row r="379" spans="1:54" s="21" customFormat="1" x14ac:dyDescent="0.25">
      <c r="A379" s="18" t="s">
        <v>746</v>
      </c>
      <c r="B379" s="18" t="s">
        <v>633</v>
      </c>
      <c r="C379" s="18" t="s">
        <v>765</v>
      </c>
      <c r="D379" s="18" t="s">
        <v>763</v>
      </c>
      <c r="E379" s="18" t="str">
        <f t="shared" si="105"/>
        <v>Non-Synonymous</v>
      </c>
      <c r="F379" s="18" t="s">
        <v>634</v>
      </c>
      <c r="G379" s="18">
        <v>3</v>
      </c>
      <c r="H379" s="19">
        <v>1.9230769230769231</v>
      </c>
      <c r="I379" s="18">
        <v>3</v>
      </c>
      <c r="J379" s="18">
        <v>0</v>
      </c>
      <c r="K379" s="18">
        <v>0</v>
      </c>
      <c r="L379" s="18">
        <v>0</v>
      </c>
      <c r="M379" s="18">
        <v>0</v>
      </c>
      <c r="N379" s="19">
        <v>5.2631578947368416</v>
      </c>
      <c r="O379" s="19">
        <v>0</v>
      </c>
      <c r="P379" s="19">
        <v>0</v>
      </c>
      <c r="Q379" s="19">
        <v>0</v>
      </c>
      <c r="R379" s="19">
        <v>0</v>
      </c>
      <c r="S379" s="18">
        <f t="shared" si="106"/>
        <v>3</v>
      </c>
      <c r="T379" s="18">
        <f t="shared" si="107"/>
        <v>0</v>
      </c>
      <c r="U379" s="18">
        <f t="shared" si="108"/>
        <v>3.1914893617021276</v>
      </c>
      <c r="V379" s="18">
        <f t="shared" si="109"/>
        <v>0</v>
      </c>
      <c r="W379" s="18">
        <v>0</v>
      </c>
      <c r="X379" s="18">
        <v>0</v>
      </c>
      <c r="Y379" s="18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>
        <v>1</v>
      </c>
      <c r="AF379" s="18">
        <v>0</v>
      </c>
      <c r="AG379" s="18">
        <v>0</v>
      </c>
      <c r="AH379" s="18">
        <v>0</v>
      </c>
      <c r="AI379" s="18">
        <v>0</v>
      </c>
      <c r="AJ379" s="18">
        <v>0</v>
      </c>
      <c r="AK379" s="18">
        <v>0</v>
      </c>
      <c r="AL379" s="18">
        <v>0</v>
      </c>
      <c r="AM379" s="19">
        <f t="shared" si="110"/>
        <v>0</v>
      </c>
      <c r="AN379" s="19">
        <f t="shared" si="122"/>
        <v>0</v>
      </c>
      <c r="AO379" s="19">
        <f t="shared" si="111"/>
        <v>0</v>
      </c>
      <c r="AP379" s="19">
        <f t="shared" si="112"/>
        <v>0</v>
      </c>
      <c r="AQ379" s="19">
        <f t="shared" si="113"/>
        <v>0</v>
      </c>
      <c r="AR379" s="19">
        <f t="shared" si="114"/>
        <v>0</v>
      </c>
      <c r="AS379" s="19">
        <f t="shared" si="115"/>
        <v>0</v>
      </c>
      <c r="AT379" s="19">
        <f t="shared" si="116"/>
        <v>0</v>
      </c>
      <c r="AU379" s="19">
        <f t="shared" si="117"/>
        <v>33.333333333333329</v>
      </c>
      <c r="AV379" s="19">
        <f t="shared" si="118"/>
        <v>0</v>
      </c>
      <c r="AW379" s="19">
        <f t="shared" si="119"/>
        <v>0</v>
      </c>
      <c r="AX379" s="19">
        <f t="shared" si="123"/>
        <v>0</v>
      </c>
      <c r="AY379" s="19">
        <f t="shared" si="124"/>
        <v>0</v>
      </c>
      <c r="AZ379" s="19">
        <f t="shared" si="125"/>
        <v>0</v>
      </c>
      <c r="BA379" s="19">
        <f t="shared" si="120"/>
        <v>0</v>
      </c>
      <c r="BB379" s="19">
        <f t="shared" si="121"/>
        <v>0</v>
      </c>
    </row>
    <row r="380" spans="1:54" s="21" customFormat="1" x14ac:dyDescent="0.25">
      <c r="A380" s="18" t="s">
        <v>746</v>
      </c>
      <c r="B380" s="18" t="s">
        <v>632</v>
      </c>
      <c r="C380" s="18" t="s">
        <v>767</v>
      </c>
      <c r="D380" s="18" t="s">
        <v>762</v>
      </c>
      <c r="E380" s="18" t="str">
        <f t="shared" si="105"/>
        <v>Non-Synonymous</v>
      </c>
      <c r="F380" s="18" t="s">
        <v>631</v>
      </c>
      <c r="G380" s="18">
        <v>54</v>
      </c>
      <c r="H380" s="19">
        <v>34.615384615384613</v>
      </c>
      <c r="I380" s="18">
        <v>0</v>
      </c>
      <c r="J380" s="18">
        <v>0</v>
      </c>
      <c r="K380" s="18">
        <v>0</v>
      </c>
      <c r="L380" s="18">
        <v>53</v>
      </c>
      <c r="M380" s="18">
        <v>1</v>
      </c>
      <c r="N380" s="19">
        <v>0</v>
      </c>
      <c r="O380" s="19">
        <v>0</v>
      </c>
      <c r="P380" s="19">
        <v>0</v>
      </c>
      <c r="Q380" s="19">
        <v>89.830508474576277</v>
      </c>
      <c r="R380" s="19">
        <v>100</v>
      </c>
      <c r="S380" s="18">
        <f t="shared" si="106"/>
        <v>0</v>
      </c>
      <c r="T380" s="18">
        <f t="shared" si="107"/>
        <v>54</v>
      </c>
      <c r="U380" s="18">
        <f t="shared" si="108"/>
        <v>0</v>
      </c>
      <c r="V380" s="18">
        <f t="shared" si="109"/>
        <v>90</v>
      </c>
      <c r="W380" s="18">
        <v>0</v>
      </c>
      <c r="X380" s="18">
        <v>0</v>
      </c>
      <c r="Y380" s="18">
        <v>0</v>
      </c>
      <c r="Z380" s="18">
        <v>0</v>
      </c>
      <c r="AA380" s="18">
        <v>58</v>
      </c>
      <c r="AB380" s="18">
        <v>0</v>
      </c>
      <c r="AC380" s="18">
        <v>0</v>
      </c>
      <c r="AD380" s="18">
        <v>0</v>
      </c>
      <c r="AE380" s="18">
        <v>0</v>
      </c>
      <c r="AF380" s="18">
        <v>0</v>
      </c>
      <c r="AG380" s="18">
        <v>0</v>
      </c>
      <c r="AH380" s="18">
        <v>0</v>
      </c>
      <c r="AI380" s="18">
        <v>0</v>
      </c>
      <c r="AJ380" s="18">
        <v>0</v>
      </c>
      <c r="AK380" s="18">
        <v>1</v>
      </c>
      <c r="AL380" s="18">
        <v>0</v>
      </c>
      <c r="AM380" s="19">
        <f t="shared" si="110"/>
        <v>0</v>
      </c>
      <c r="AN380" s="19">
        <f t="shared" si="122"/>
        <v>0</v>
      </c>
      <c r="AO380" s="19">
        <f t="shared" si="111"/>
        <v>0</v>
      </c>
      <c r="AP380" s="19">
        <f t="shared" si="112"/>
        <v>0</v>
      </c>
      <c r="AQ380" s="19">
        <f t="shared" si="113"/>
        <v>98.305084745762713</v>
      </c>
      <c r="AR380" s="19">
        <f t="shared" si="114"/>
        <v>0</v>
      </c>
      <c r="AS380" s="19">
        <f t="shared" si="115"/>
        <v>0</v>
      </c>
      <c r="AT380" s="19">
        <f t="shared" si="116"/>
        <v>0</v>
      </c>
      <c r="AU380" s="19">
        <f t="shared" si="117"/>
        <v>0</v>
      </c>
      <c r="AV380" s="19">
        <f t="shared" si="118"/>
        <v>0</v>
      </c>
      <c r="AW380" s="19">
        <f t="shared" si="119"/>
        <v>0</v>
      </c>
      <c r="AX380" s="19">
        <f t="shared" si="123"/>
        <v>0</v>
      </c>
      <c r="AY380" s="19">
        <f t="shared" si="124"/>
        <v>0</v>
      </c>
      <c r="AZ380" s="19">
        <f t="shared" si="125"/>
        <v>0</v>
      </c>
      <c r="BA380" s="19">
        <f t="shared" si="120"/>
        <v>100</v>
      </c>
      <c r="BB380" s="19">
        <f t="shared" si="121"/>
        <v>0</v>
      </c>
    </row>
    <row r="381" spans="1:54" s="21" customFormat="1" x14ac:dyDescent="0.25">
      <c r="A381" s="18" t="s">
        <v>743</v>
      </c>
      <c r="B381" s="18" t="s">
        <v>639</v>
      </c>
      <c r="C381" s="18" t="s">
        <v>764</v>
      </c>
      <c r="D381" s="18" t="s">
        <v>762</v>
      </c>
      <c r="E381" s="18" t="str">
        <f t="shared" si="105"/>
        <v>Synonymous</v>
      </c>
      <c r="F381" s="18"/>
      <c r="G381" s="18">
        <v>1</v>
      </c>
      <c r="H381" s="19">
        <v>0.64102564102564097</v>
      </c>
      <c r="I381" s="18">
        <v>1</v>
      </c>
      <c r="J381" s="18">
        <v>0</v>
      </c>
      <c r="K381" s="18">
        <v>0</v>
      </c>
      <c r="L381" s="18">
        <v>0</v>
      </c>
      <c r="M381" s="18">
        <v>0</v>
      </c>
      <c r="N381" s="19">
        <v>1.7543859649122806</v>
      </c>
      <c r="O381" s="19">
        <v>0</v>
      </c>
      <c r="P381" s="19">
        <v>0</v>
      </c>
      <c r="Q381" s="19">
        <v>0</v>
      </c>
      <c r="R381" s="19">
        <v>0</v>
      </c>
      <c r="S381" s="18">
        <f t="shared" si="106"/>
        <v>1</v>
      </c>
      <c r="T381" s="18">
        <f t="shared" si="107"/>
        <v>0</v>
      </c>
      <c r="U381" s="18">
        <f t="shared" si="108"/>
        <v>1.0638297872340425</v>
      </c>
      <c r="V381" s="18">
        <f t="shared" si="109"/>
        <v>0</v>
      </c>
      <c r="W381" s="18">
        <v>0</v>
      </c>
      <c r="X381" s="18">
        <v>0</v>
      </c>
      <c r="Y381" s="18">
        <v>0</v>
      </c>
      <c r="Z381" s="18">
        <v>0</v>
      </c>
      <c r="AA381" s="18">
        <v>1</v>
      </c>
      <c r="AB381" s="18">
        <v>0</v>
      </c>
      <c r="AC381" s="18">
        <v>0</v>
      </c>
      <c r="AD381" s="18">
        <v>0</v>
      </c>
      <c r="AE381" s="18">
        <v>0</v>
      </c>
      <c r="AF381" s="18">
        <v>0</v>
      </c>
      <c r="AG381" s="18">
        <v>0</v>
      </c>
      <c r="AH381" s="18">
        <v>0</v>
      </c>
      <c r="AI381" s="18">
        <v>0</v>
      </c>
      <c r="AJ381" s="18">
        <v>0</v>
      </c>
      <c r="AK381" s="18">
        <v>0</v>
      </c>
      <c r="AL381" s="18">
        <v>0</v>
      </c>
      <c r="AM381" s="19">
        <f t="shared" si="110"/>
        <v>0</v>
      </c>
      <c r="AN381" s="19">
        <f t="shared" si="122"/>
        <v>0</v>
      </c>
      <c r="AO381" s="19">
        <f t="shared" si="111"/>
        <v>0</v>
      </c>
      <c r="AP381" s="19">
        <f t="shared" si="112"/>
        <v>0</v>
      </c>
      <c r="AQ381" s="19">
        <f t="shared" si="113"/>
        <v>1.6949152542372881</v>
      </c>
      <c r="AR381" s="19">
        <f t="shared" si="114"/>
        <v>0</v>
      </c>
      <c r="AS381" s="19">
        <f t="shared" si="115"/>
        <v>0</v>
      </c>
      <c r="AT381" s="19">
        <f t="shared" si="116"/>
        <v>0</v>
      </c>
      <c r="AU381" s="19">
        <f t="shared" si="117"/>
        <v>0</v>
      </c>
      <c r="AV381" s="19">
        <f t="shared" si="118"/>
        <v>0</v>
      </c>
      <c r="AW381" s="19">
        <f t="shared" si="119"/>
        <v>0</v>
      </c>
      <c r="AX381" s="19">
        <f t="shared" si="123"/>
        <v>0</v>
      </c>
      <c r="AY381" s="19">
        <f t="shared" si="124"/>
        <v>0</v>
      </c>
      <c r="AZ381" s="19">
        <f t="shared" si="125"/>
        <v>0</v>
      </c>
      <c r="BA381" s="19">
        <f t="shared" si="120"/>
        <v>0</v>
      </c>
      <c r="BB381" s="19">
        <f t="shared" si="121"/>
        <v>0</v>
      </c>
    </row>
    <row r="382" spans="1:54" s="21" customFormat="1" x14ac:dyDescent="0.25">
      <c r="A382" s="18" t="s">
        <v>743</v>
      </c>
      <c r="B382" s="18" t="s">
        <v>640</v>
      </c>
      <c r="C382" s="18" t="s">
        <v>764</v>
      </c>
      <c r="D382" s="18" t="s">
        <v>762</v>
      </c>
      <c r="E382" s="18" t="str">
        <f t="shared" si="105"/>
        <v>Non-Synonymous</v>
      </c>
      <c r="F382" s="18" t="s">
        <v>641</v>
      </c>
      <c r="G382" s="18">
        <v>1</v>
      </c>
      <c r="H382" s="19">
        <v>0.64102564102564097</v>
      </c>
      <c r="I382" s="18">
        <v>0</v>
      </c>
      <c r="J382" s="18">
        <v>0</v>
      </c>
      <c r="K382" s="18">
        <v>0</v>
      </c>
      <c r="L382" s="18">
        <v>1</v>
      </c>
      <c r="M382" s="18">
        <v>0</v>
      </c>
      <c r="N382" s="19">
        <v>0</v>
      </c>
      <c r="O382" s="19">
        <v>0</v>
      </c>
      <c r="P382" s="19">
        <v>0</v>
      </c>
      <c r="Q382" s="19">
        <v>1.6949152542372881</v>
      </c>
      <c r="R382" s="19">
        <v>0</v>
      </c>
      <c r="S382" s="18">
        <f t="shared" si="106"/>
        <v>0</v>
      </c>
      <c r="T382" s="18">
        <f t="shared" si="107"/>
        <v>1</v>
      </c>
      <c r="U382" s="18">
        <f t="shared" si="108"/>
        <v>0</v>
      </c>
      <c r="V382" s="18">
        <f t="shared" si="109"/>
        <v>1.6666666666666667</v>
      </c>
      <c r="W382" s="18">
        <v>0</v>
      </c>
      <c r="X382" s="18">
        <v>0</v>
      </c>
      <c r="Y382" s="18">
        <v>0</v>
      </c>
      <c r="Z382" s="18">
        <v>0</v>
      </c>
      <c r="AA382" s="18">
        <v>0</v>
      </c>
      <c r="AB382" s="18">
        <v>2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18">
        <v>0</v>
      </c>
      <c r="AK382" s="18">
        <v>0</v>
      </c>
      <c r="AL382" s="18">
        <v>0</v>
      </c>
      <c r="AM382" s="19">
        <f t="shared" si="110"/>
        <v>0</v>
      </c>
      <c r="AN382" s="19">
        <f t="shared" si="122"/>
        <v>0</v>
      </c>
      <c r="AO382" s="19">
        <f t="shared" si="111"/>
        <v>0</v>
      </c>
      <c r="AP382" s="19">
        <f t="shared" si="112"/>
        <v>0</v>
      </c>
      <c r="AQ382" s="19">
        <f t="shared" si="113"/>
        <v>0</v>
      </c>
      <c r="AR382" s="19">
        <f t="shared" si="114"/>
        <v>28.571428571428569</v>
      </c>
      <c r="AS382" s="19">
        <f t="shared" si="115"/>
        <v>0</v>
      </c>
      <c r="AT382" s="19">
        <f t="shared" si="116"/>
        <v>0</v>
      </c>
      <c r="AU382" s="19">
        <f t="shared" si="117"/>
        <v>0</v>
      </c>
      <c r="AV382" s="19">
        <f t="shared" si="118"/>
        <v>0</v>
      </c>
      <c r="AW382" s="19">
        <f t="shared" si="119"/>
        <v>0</v>
      </c>
      <c r="AX382" s="19">
        <f t="shared" si="123"/>
        <v>0</v>
      </c>
      <c r="AY382" s="19">
        <f t="shared" si="124"/>
        <v>0</v>
      </c>
      <c r="AZ382" s="19">
        <f t="shared" si="125"/>
        <v>0</v>
      </c>
      <c r="BA382" s="19">
        <f t="shared" si="120"/>
        <v>0</v>
      </c>
      <c r="BB382" s="19">
        <f t="shared" si="121"/>
        <v>0</v>
      </c>
    </row>
    <row r="383" spans="1:54" s="21" customFormat="1" x14ac:dyDescent="0.25">
      <c r="A383" s="18" t="s">
        <v>743</v>
      </c>
      <c r="B383" s="18" t="s">
        <v>643</v>
      </c>
      <c r="C383" s="18" t="s">
        <v>766</v>
      </c>
      <c r="D383" s="18" t="s">
        <v>763</v>
      </c>
      <c r="E383" s="18" t="str">
        <f t="shared" si="105"/>
        <v>Non-Synonymous</v>
      </c>
      <c r="F383" s="18" t="s">
        <v>644</v>
      </c>
      <c r="G383" s="18">
        <v>1</v>
      </c>
      <c r="H383" s="19">
        <v>0.64102564102564097</v>
      </c>
      <c r="I383" s="18">
        <v>0</v>
      </c>
      <c r="J383" s="18">
        <v>0</v>
      </c>
      <c r="K383" s="18">
        <v>0</v>
      </c>
      <c r="L383" s="18">
        <v>1</v>
      </c>
      <c r="M383" s="18">
        <v>0</v>
      </c>
      <c r="N383" s="19">
        <v>0</v>
      </c>
      <c r="O383" s="19">
        <v>0</v>
      </c>
      <c r="P383" s="19">
        <v>0</v>
      </c>
      <c r="Q383" s="19">
        <v>1.6949152542372881</v>
      </c>
      <c r="R383" s="19">
        <v>0</v>
      </c>
      <c r="S383" s="18">
        <f t="shared" si="106"/>
        <v>0</v>
      </c>
      <c r="T383" s="18">
        <f t="shared" si="107"/>
        <v>1</v>
      </c>
      <c r="U383" s="18">
        <f t="shared" si="108"/>
        <v>0</v>
      </c>
      <c r="V383" s="18">
        <f t="shared" si="109"/>
        <v>1.6666666666666667</v>
      </c>
      <c r="W383" s="18">
        <v>0</v>
      </c>
      <c r="X383" s="18">
        <v>0</v>
      </c>
      <c r="Y383" s="18">
        <v>0</v>
      </c>
      <c r="Z383" s="18">
        <v>0</v>
      </c>
      <c r="AA383" s="18">
        <v>1</v>
      </c>
      <c r="AB383" s="18">
        <v>0</v>
      </c>
      <c r="AC383" s="18">
        <v>0</v>
      </c>
      <c r="AD383" s="18">
        <v>0</v>
      </c>
      <c r="AE383" s="18">
        <v>0</v>
      </c>
      <c r="AF383" s="18">
        <v>0</v>
      </c>
      <c r="AG383" s="18">
        <v>0</v>
      </c>
      <c r="AH383" s="18">
        <v>0</v>
      </c>
      <c r="AI383" s="18">
        <v>0</v>
      </c>
      <c r="AJ383" s="18">
        <v>0</v>
      </c>
      <c r="AK383" s="18">
        <v>0</v>
      </c>
      <c r="AL383" s="18">
        <v>0</v>
      </c>
      <c r="AM383" s="19">
        <f t="shared" si="110"/>
        <v>0</v>
      </c>
      <c r="AN383" s="19">
        <f t="shared" si="122"/>
        <v>0</v>
      </c>
      <c r="AO383" s="19">
        <f t="shared" si="111"/>
        <v>0</v>
      </c>
      <c r="AP383" s="19">
        <f t="shared" si="112"/>
        <v>0</v>
      </c>
      <c r="AQ383" s="19">
        <f t="shared" si="113"/>
        <v>1.6949152542372881</v>
      </c>
      <c r="AR383" s="19">
        <f t="shared" si="114"/>
        <v>0</v>
      </c>
      <c r="AS383" s="19">
        <f t="shared" si="115"/>
        <v>0</v>
      </c>
      <c r="AT383" s="19">
        <f t="shared" si="116"/>
        <v>0</v>
      </c>
      <c r="AU383" s="19">
        <f t="shared" si="117"/>
        <v>0</v>
      </c>
      <c r="AV383" s="19">
        <f t="shared" si="118"/>
        <v>0</v>
      </c>
      <c r="AW383" s="19">
        <f t="shared" si="119"/>
        <v>0</v>
      </c>
      <c r="AX383" s="19">
        <f t="shared" si="123"/>
        <v>0</v>
      </c>
      <c r="AY383" s="19">
        <f t="shared" si="124"/>
        <v>0</v>
      </c>
      <c r="AZ383" s="19">
        <f t="shared" si="125"/>
        <v>0</v>
      </c>
      <c r="BA383" s="19">
        <f t="shared" si="120"/>
        <v>0</v>
      </c>
      <c r="BB383" s="19">
        <f t="shared" si="121"/>
        <v>0</v>
      </c>
    </row>
    <row r="384" spans="1:54" s="20" customFormat="1" x14ac:dyDescent="0.25">
      <c r="A384" s="18" t="s">
        <v>743</v>
      </c>
      <c r="B384" s="18" t="s">
        <v>645</v>
      </c>
      <c r="C384" s="18" t="s">
        <v>764</v>
      </c>
      <c r="D384" s="18" t="s">
        <v>762</v>
      </c>
      <c r="E384" s="18" t="str">
        <f t="shared" si="105"/>
        <v>Non-Synonymous</v>
      </c>
      <c r="F384" s="18" t="s">
        <v>646</v>
      </c>
      <c r="G384" s="18">
        <v>50</v>
      </c>
      <c r="H384" s="19">
        <v>32.051282051282051</v>
      </c>
      <c r="I384" s="18">
        <v>0</v>
      </c>
      <c r="J384" s="18">
        <v>0</v>
      </c>
      <c r="K384" s="18">
        <v>0</v>
      </c>
      <c r="L384" s="18">
        <v>50</v>
      </c>
      <c r="M384" s="18">
        <v>0</v>
      </c>
      <c r="N384" s="19">
        <v>0</v>
      </c>
      <c r="O384" s="19">
        <v>0</v>
      </c>
      <c r="P384" s="19">
        <v>0</v>
      </c>
      <c r="Q384" s="19">
        <v>84.745762711864401</v>
      </c>
      <c r="R384" s="19">
        <v>0</v>
      </c>
      <c r="S384" s="18">
        <f t="shared" si="106"/>
        <v>0</v>
      </c>
      <c r="T384" s="18">
        <f t="shared" si="107"/>
        <v>50</v>
      </c>
      <c r="U384" s="18">
        <f t="shared" si="108"/>
        <v>0</v>
      </c>
      <c r="V384" s="18">
        <f t="shared" si="109"/>
        <v>83.333333333333343</v>
      </c>
      <c r="W384" s="18">
        <v>0</v>
      </c>
      <c r="X384" s="18">
        <v>0</v>
      </c>
      <c r="Y384" s="18">
        <v>0</v>
      </c>
      <c r="Z384" s="18">
        <v>0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>
        <v>0</v>
      </c>
      <c r="AG384" s="18">
        <v>0</v>
      </c>
      <c r="AH384" s="18">
        <v>0</v>
      </c>
      <c r="AI384" s="18">
        <v>0</v>
      </c>
      <c r="AJ384" s="18">
        <v>0</v>
      </c>
      <c r="AK384" s="18">
        <v>1</v>
      </c>
      <c r="AL384" s="18">
        <v>0</v>
      </c>
      <c r="AM384" s="19">
        <f t="shared" si="110"/>
        <v>0</v>
      </c>
      <c r="AN384" s="19">
        <f t="shared" si="122"/>
        <v>0</v>
      </c>
      <c r="AO384" s="19">
        <f t="shared" si="111"/>
        <v>0</v>
      </c>
      <c r="AP384" s="19">
        <f t="shared" si="112"/>
        <v>0</v>
      </c>
      <c r="AQ384" s="19">
        <f t="shared" si="113"/>
        <v>0</v>
      </c>
      <c r="AR384" s="19">
        <f t="shared" si="114"/>
        <v>0</v>
      </c>
      <c r="AS384" s="19">
        <f t="shared" si="115"/>
        <v>0</v>
      </c>
      <c r="AT384" s="19">
        <f t="shared" si="116"/>
        <v>0</v>
      </c>
      <c r="AU384" s="19">
        <f t="shared" si="117"/>
        <v>0</v>
      </c>
      <c r="AV384" s="19">
        <f t="shared" si="118"/>
        <v>0</v>
      </c>
      <c r="AW384" s="19">
        <f t="shared" si="119"/>
        <v>0</v>
      </c>
      <c r="AX384" s="19">
        <f t="shared" si="123"/>
        <v>0</v>
      </c>
      <c r="AY384" s="19">
        <f t="shared" si="124"/>
        <v>0</v>
      </c>
      <c r="AZ384" s="19">
        <f t="shared" si="125"/>
        <v>0</v>
      </c>
      <c r="BA384" s="19">
        <f t="shared" si="120"/>
        <v>100</v>
      </c>
      <c r="BB384" s="19">
        <f t="shared" si="121"/>
        <v>0</v>
      </c>
    </row>
    <row r="385" spans="1:54" s="20" customFormat="1" x14ac:dyDescent="0.25">
      <c r="A385" s="18" t="s">
        <v>743</v>
      </c>
      <c r="B385" s="18" t="s">
        <v>647</v>
      </c>
      <c r="C385" s="18" t="s">
        <v>764</v>
      </c>
      <c r="D385" s="18" t="s">
        <v>762</v>
      </c>
      <c r="E385" s="18" t="str">
        <f t="shared" si="105"/>
        <v>Non-Synonymous</v>
      </c>
      <c r="F385" s="18" t="s">
        <v>648</v>
      </c>
      <c r="G385" s="18">
        <v>1</v>
      </c>
      <c r="H385" s="19">
        <v>0.64102564102564097</v>
      </c>
      <c r="I385" s="18">
        <v>0</v>
      </c>
      <c r="J385" s="18">
        <v>1</v>
      </c>
      <c r="K385" s="18">
        <v>0</v>
      </c>
      <c r="L385" s="18">
        <v>0</v>
      </c>
      <c r="M385" s="18">
        <v>0</v>
      </c>
      <c r="N385" s="19">
        <v>0</v>
      </c>
      <c r="O385" s="19">
        <v>2.6315789473684208</v>
      </c>
      <c r="P385" s="19">
        <v>0</v>
      </c>
      <c r="Q385" s="19">
        <v>0</v>
      </c>
      <c r="R385" s="19">
        <v>0</v>
      </c>
      <c r="S385" s="18">
        <f t="shared" si="106"/>
        <v>1</v>
      </c>
      <c r="T385" s="18">
        <f t="shared" si="107"/>
        <v>0</v>
      </c>
      <c r="U385" s="18">
        <f t="shared" si="108"/>
        <v>1.0638297872340425</v>
      </c>
      <c r="V385" s="18">
        <f t="shared" si="109"/>
        <v>0</v>
      </c>
      <c r="W385" s="18">
        <v>0</v>
      </c>
      <c r="X385" s="18">
        <v>0</v>
      </c>
      <c r="Y385" s="18">
        <v>0</v>
      </c>
      <c r="Z385" s="18">
        <v>0</v>
      </c>
      <c r="AA385" s="18">
        <v>0</v>
      </c>
      <c r="AB385" s="18">
        <v>0</v>
      </c>
      <c r="AC385" s="18">
        <v>0</v>
      </c>
      <c r="AD385" s="18">
        <v>0</v>
      </c>
      <c r="AE385" s="18">
        <v>0</v>
      </c>
      <c r="AF385" s="18">
        <v>0</v>
      </c>
      <c r="AG385" s="18">
        <v>1</v>
      </c>
      <c r="AH385" s="18">
        <v>0</v>
      </c>
      <c r="AI385" s="18">
        <v>0</v>
      </c>
      <c r="AJ385" s="18">
        <v>0</v>
      </c>
      <c r="AK385" s="18">
        <v>0</v>
      </c>
      <c r="AL385" s="18">
        <v>0</v>
      </c>
      <c r="AM385" s="19">
        <f t="shared" si="110"/>
        <v>0</v>
      </c>
      <c r="AN385" s="19">
        <f t="shared" si="122"/>
        <v>0</v>
      </c>
      <c r="AO385" s="19">
        <f t="shared" si="111"/>
        <v>0</v>
      </c>
      <c r="AP385" s="19">
        <f t="shared" si="112"/>
        <v>0</v>
      </c>
      <c r="AQ385" s="19">
        <f t="shared" si="113"/>
        <v>0</v>
      </c>
      <c r="AR385" s="19">
        <f t="shared" si="114"/>
        <v>0</v>
      </c>
      <c r="AS385" s="19">
        <f t="shared" si="115"/>
        <v>0</v>
      </c>
      <c r="AT385" s="19">
        <f t="shared" si="116"/>
        <v>0</v>
      </c>
      <c r="AU385" s="19">
        <f t="shared" si="117"/>
        <v>0</v>
      </c>
      <c r="AV385" s="19">
        <f t="shared" si="118"/>
        <v>0</v>
      </c>
      <c r="AW385" s="19">
        <f t="shared" si="119"/>
        <v>20</v>
      </c>
      <c r="AX385" s="19">
        <f t="shared" si="123"/>
        <v>0</v>
      </c>
      <c r="AY385" s="19">
        <f t="shared" si="124"/>
        <v>0</v>
      </c>
      <c r="AZ385" s="19">
        <f t="shared" si="125"/>
        <v>0</v>
      </c>
      <c r="BA385" s="19">
        <f t="shared" si="120"/>
        <v>0</v>
      </c>
      <c r="BB385" s="19">
        <f t="shared" si="121"/>
        <v>0</v>
      </c>
    </row>
    <row r="386" spans="1:54" s="21" customFormat="1" x14ac:dyDescent="0.25">
      <c r="A386" s="18" t="s">
        <v>743</v>
      </c>
      <c r="B386" s="18" t="s">
        <v>642</v>
      </c>
      <c r="C386" s="18" t="s">
        <v>773</v>
      </c>
      <c r="D386" s="18" t="s">
        <v>762</v>
      </c>
      <c r="E386" s="18" t="str">
        <f t="shared" si="105"/>
        <v>Synonymous</v>
      </c>
      <c r="F386" s="18"/>
      <c r="G386" s="18">
        <v>1</v>
      </c>
      <c r="H386" s="19">
        <v>0.64102564102564097</v>
      </c>
      <c r="I386" s="18">
        <v>0</v>
      </c>
      <c r="J386" s="18">
        <v>0</v>
      </c>
      <c r="K386" s="18">
        <v>0</v>
      </c>
      <c r="L386" s="18">
        <v>1</v>
      </c>
      <c r="M386" s="18">
        <v>0</v>
      </c>
      <c r="N386" s="19">
        <v>0</v>
      </c>
      <c r="O386" s="19">
        <v>0</v>
      </c>
      <c r="P386" s="19">
        <v>0</v>
      </c>
      <c r="Q386" s="19">
        <v>1.6949152542372881</v>
      </c>
      <c r="R386" s="19">
        <v>0</v>
      </c>
      <c r="S386" s="18">
        <f t="shared" si="106"/>
        <v>0</v>
      </c>
      <c r="T386" s="18">
        <f t="shared" si="107"/>
        <v>1</v>
      </c>
      <c r="U386" s="18">
        <f t="shared" si="108"/>
        <v>0</v>
      </c>
      <c r="V386" s="18">
        <f t="shared" si="109"/>
        <v>1.6666666666666667</v>
      </c>
      <c r="W386" s="18">
        <v>2</v>
      </c>
      <c r="X386" s="18">
        <v>0</v>
      </c>
      <c r="Y386" s="18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18">
        <v>0</v>
      </c>
      <c r="AK386" s="18">
        <v>0</v>
      </c>
      <c r="AL386" s="18">
        <v>0</v>
      </c>
      <c r="AM386" s="19">
        <f t="shared" si="110"/>
        <v>4.4444444444444446</v>
      </c>
      <c r="AN386" s="19">
        <f t="shared" si="122"/>
        <v>0</v>
      </c>
      <c r="AO386" s="19">
        <f t="shared" si="111"/>
        <v>0</v>
      </c>
      <c r="AP386" s="19">
        <f t="shared" si="112"/>
        <v>0</v>
      </c>
      <c r="AQ386" s="19">
        <f t="shared" si="113"/>
        <v>0</v>
      </c>
      <c r="AR386" s="19">
        <f t="shared" si="114"/>
        <v>0</v>
      </c>
      <c r="AS386" s="19">
        <f t="shared" si="115"/>
        <v>0</v>
      </c>
      <c r="AT386" s="19">
        <f t="shared" si="116"/>
        <v>0</v>
      </c>
      <c r="AU386" s="19">
        <f t="shared" si="117"/>
        <v>0</v>
      </c>
      <c r="AV386" s="19">
        <f t="shared" si="118"/>
        <v>0</v>
      </c>
      <c r="AW386" s="19">
        <f t="shared" si="119"/>
        <v>0</v>
      </c>
      <c r="AX386" s="19">
        <f t="shared" si="123"/>
        <v>0</v>
      </c>
      <c r="AY386" s="19">
        <f t="shared" si="124"/>
        <v>0</v>
      </c>
      <c r="AZ386" s="19">
        <f t="shared" si="125"/>
        <v>0</v>
      </c>
      <c r="BA386" s="19">
        <f t="shared" si="120"/>
        <v>0</v>
      </c>
      <c r="BB386" s="19">
        <f t="shared" si="121"/>
        <v>0</v>
      </c>
    </row>
    <row r="387" spans="1:54" s="20" customFormat="1" x14ac:dyDescent="0.25">
      <c r="A387" s="18" t="s">
        <v>744</v>
      </c>
      <c r="B387" s="18" t="s">
        <v>652</v>
      </c>
      <c r="C387" s="18" t="s">
        <v>768</v>
      </c>
      <c r="D387" s="18" t="s">
        <v>762</v>
      </c>
      <c r="E387" s="18" t="str">
        <f t="shared" si="105"/>
        <v>Non-Synonymous</v>
      </c>
      <c r="F387" s="18" t="s">
        <v>653</v>
      </c>
      <c r="G387" s="18">
        <v>2</v>
      </c>
      <c r="H387" s="19">
        <v>1.2820512820512819</v>
      </c>
      <c r="I387" s="18">
        <v>0</v>
      </c>
      <c r="J387" s="18">
        <v>0</v>
      </c>
      <c r="K387" s="18">
        <v>0</v>
      </c>
      <c r="L387" s="18">
        <v>2</v>
      </c>
      <c r="M387" s="18">
        <v>0</v>
      </c>
      <c r="N387" s="19">
        <v>0</v>
      </c>
      <c r="O387" s="19">
        <v>0</v>
      </c>
      <c r="P387" s="19">
        <v>0</v>
      </c>
      <c r="Q387" s="19">
        <v>3.3898305084745761</v>
      </c>
      <c r="R387" s="19">
        <v>0</v>
      </c>
      <c r="S387" s="18">
        <f t="shared" si="106"/>
        <v>0</v>
      </c>
      <c r="T387" s="18">
        <f t="shared" si="107"/>
        <v>2</v>
      </c>
      <c r="U387" s="18">
        <f t="shared" si="108"/>
        <v>0</v>
      </c>
      <c r="V387" s="18">
        <f t="shared" si="109"/>
        <v>3.3333333333333335</v>
      </c>
      <c r="W387" s="18">
        <v>2</v>
      </c>
      <c r="X387" s="18">
        <v>0</v>
      </c>
      <c r="Y387" s="18">
        <v>0</v>
      </c>
      <c r="Z387" s="18">
        <v>0</v>
      </c>
      <c r="AA387" s="18">
        <v>0</v>
      </c>
      <c r="AB387" s="18">
        <v>0</v>
      </c>
      <c r="AC387" s="18">
        <v>0</v>
      </c>
      <c r="AD387" s="18">
        <v>0</v>
      </c>
      <c r="AE387" s="18">
        <v>0</v>
      </c>
      <c r="AF387" s="18">
        <v>0</v>
      </c>
      <c r="AG387" s="18">
        <v>0</v>
      </c>
      <c r="AH387" s="18">
        <v>0</v>
      </c>
      <c r="AI387" s="18">
        <v>0</v>
      </c>
      <c r="AJ387" s="18">
        <v>0</v>
      </c>
      <c r="AK387" s="18">
        <v>0</v>
      </c>
      <c r="AL387" s="18">
        <v>0</v>
      </c>
      <c r="AM387" s="19">
        <f t="shared" si="110"/>
        <v>4.4444444444444446</v>
      </c>
      <c r="AN387" s="19">
        <f t="shared" si="122"/>
        <v>0</v>
      </c>
      <c r="AO387" s="19">
        <f t="shared" si="111"/>
        <v>0</v>
      </c>
      <c r="AP387" s="19">
        <f t="shared" si="112"/>
        <v>0</v>
      </c>
      <c r="AQ387" s="19">
        <f t="shared" si="113"/>
        <v>0</v>
      </c>
      <c r="AR387" s="19">
        <f t="shared" si="114"/>
        <v>0</v>
      </c>
      <c r="AS387" s="19">
        <f t="shared" si="115"/>
        <v>0</v>
      </c>
      <c r="AT387" s="19">
        <f t="shared" si="116"/>
        <v>0</v>
      </c>
      <c r="AU387" s="19">
        <f t="shared" si="117"/>
        <v>0</v>
      </c>
      <c r="AV387" s="19">
        <f t="shared" si="118"/>
        <v>0</v>
      </c>
      <c r="AW387" s="19">
        <f t="shared" si="119"/>
        <v>0</v>
      </c>
      <c r="AX387" s="19">
        <f t="shared" si="123"/>
        <v>0</v>
      </c>
      <c r="AY387" s="19">
        <f t="shared" si="124"/>
        <v>0</v>
      </c>
      <c r="AZ387" s="19">
        <f t="shared" si="125"/>
        <v>0</v>
      </c>
      <c r="BA387" s="19">
        <f t="shared" si="120"/>
        <v>0</v>
      </c>
      <c r="BB387" s="19">
        <f t="shared" si="121"/>
        <v>0</v>
      </c>
    </row>
    <row r="388" spans="1:54" s="21" customFormat="1" x14ac:dyDescent="0.25">
      <c r="A388" s="23" t="s">
        <v>744</v>
      </c>
      <c r="B388" s="23" t="s">
        <v>649</v>
      </c>
      <c r="C388" s="23" t="s">
        <v>764</v>
      </c>
      <c r="D388" s="23" t="s">
        <v>762</v>
      </c>
      <c r="E388" s="23" t="s">
        <v>756</v>
      </c>
      <c r="F388" s="23" t="s">
        <v>650</v>
      </c>
      <c r="G388" s="23">
        <v>15</v>
      </c>
      <c r="H388" s="24">
        <v>9.6153846153846168</v>
      </c>
      <c r="I388" s="23">
        <v>15</v>
      </c>
      <c r="J388" s="23">
        <v>0</v>
      </c>
      <c r="K388" s="23">
        <v>0</v>
      </c>
      <c r="L388" s="23">
        <v>0</v>
      </c>
      <c r="M388" s="23">
        <v>0</v>
      </c>
      <c r="N388" s="24">
        <v>26.315789473684209</v>
      </c>
      <c r="O388" s="24">
        <v>0</v>
      </c>
      <c r="P388" s="24">
        <v>0</v>
      </c>
      <c r="Q388" s="24">
        <v>0</v>
      </c>
      <c r="R388" s="24">
        <v>0</v>
      </c>
      <c r="S388" s="18">
        <f t="shared" si="106"/>
        <v>15</v>
      </c>
      <c r="T388" s="18">
        <f t="shared" si="107"/>
        <v>0</v>
      </c>
      <c r="U388" s="18">
        <f t="shared" si="108"/>
        <v>15.957446808510639</v>
      </c>
      <c r="V388" s="18">
        <f t="shared" si="109"/>
        <v>0</v>
      </c>
      <c r="W388" s="23">
        <v>39</v>
      </c>
      <c r="X388" s="23">
        <v>0</v>
      </c>
      <c r="Y388" s="23">
        <v>0</v>
      </c>
      <c r="Z388" s="23">
        <v>0</v>
      </c>
      <c r="AA388" s="23">
        <v>0</v>
      </c>
      <c r="AB388" s="23">
        <v>0</v>
      </c>
      <c r="AC388" s="23">
        <v>0</v>
      </c>
      <c r="AD388" s="23">
        <v>0</v>
      </c>
      <c r="AE388" s="23">
        <v>0</v>
      </c>
      <c r="AF388" s="23">
        <v>0</v>
      </c>
      <c r="AG388" s="23">
        <v>0</v>
      </c>
      <c r="AH388" s="23">
        <v>0</v>
      </c>
      <c r="AI388" s="23">
        <v>0</v>
      </c>
      <c r="AJ388" s="23">
        <v>0</v>
      </c>
      <c r="AK388" s="23">
        <v>0</v>
      </c>
      <c r="AL388" s="23">
        <v>0</v>
      </c>
      <c r="AM388" s="24">
        <f t="shared" si="110"/>
        <v>86.666666666666671</v>
      </c>
      <c r="AN388" s="19">
        <f t="shared" si="122"/>
        <v>0</v>
      </c>
      <c r="AO388" s="24">
        <f t="shared" si="111"/>
        <v>0</v>
      </c>
      <c r="AP388" s="24">
        <f t="shared" si="112"/>
        <v>0</v>
      </c>
      <c r="AQ388" s="24">
        <f t="shared" si="113"/>
        <v>0</v>
      </c>
      <c r="AR388" s="24">
        <f t="shared" si="114"/>
        <v>0</v>
      </c>
      <c r="AS388" s="24">
        <f t="shared" si="115"/>
        <v>0</v>
      </c>
      <c r="AT388" s="24">
        <f t="shared" si="116"/>
        <v>0</v>
      </c>
      <c r="AU388" s="24">
        <f t="shared" si="117"/>
        <v>0</v>
      </c>
      <c r="AV388" s="24">
        <f t="shared" si="118"/>
        <v>0</v>
      </c>
      <c r="AW388" s="24">
        <f t="shared" si="119"/>
        <v>0</v>
      </c>
      <c r="AX388" s="19">
        <f t="shared" si="123"/>
        <v>0</v>
      </c>
      <c r="AY388" s="19">
        <f t="shared" si="124"/>
        <v>0</v>
      </c>
      <c r="AZ388" s="19">
        <f t="shared" si="125"/>
        <v>0</v>
      </c>
      <c r="BA388" s="24">
        <f t="shared" si="120"/>
        <v>0</v>
      </c>
      <c r="BB388" s="24">
        <f t="shared" si="121"/>
        <v>0</v>
      </c>
    </row>
    <row r="389" spans="1:54" s="20" customFormat="1" x14ac:dyDescent="0.25">
      <c r="A389" s="18" t="s">
        <v>744</v>
      </c>
      <c r="B389" s="18" t="s">
        <v>661</v>
      </c>
      <c r="C389" s="18" t="s">
        <v>764</v>
      </c>
      <c r="D389" s="18" t="s">
        <v>762</v>
      </c>
      <c r="E389" s="18" t="str">
        <f>IF(ISBLANK(F389), "Synonymous", "Non-Synonymous")</f>
        <v>Synonymous</v>
      </c>
      <c r="F389" s="18"/>
      <c r="G389" s="18">
        <v>1</v>
      </c>
      <c r="H389" s="19">
        <v>0.64102564102564097</v>
      </c>
      <c r="I389" s="18">
        <v>1</v>
      </c>
      <c r="J389" s="18">
        <v>0</v>
      </c>
      <c r="K389" s="18">
        <v>0</v>
      </c>
      <c r="L389" s="18">
        <v>0</v>
      </c>
      <c r="M389" s="18">
        <v>0</v>
      </c>
      <c r="N389" s="19">
        <v>1.7543859649122806</v>
      </c>
      <c r="O389" s="19">
        <v>0</v>
      </c>
      <c r="P389" s="19">
        <v>0</v>
      </c>
      <c r="Q389" s="19">
        <v>0</v>
      </c>
      <c r="R389" s="19">
        <v>0</v>
      </c>
      <c r="S389" s="18">
        <f t="shared" ref="S389:S454" si="126">SUM(I389:K389)</f>
        <v>1</v>
      </c>
      <c r="T389" s="18">
        <f t="shared" ref="T389:T454" si="127">SUM(L389:M389)</f>
        <v>0</v>
      </c>
      <c r="U389" s="18">
        <f t="shared" ref="U389:U454" si="128">(SUM(I389:K389)/94)*100</f>
        <v>1.0638297872340425</v>
      </c>
      <c r="V389" s="18">
        <f t="shared" ref="V389:V454" si="129">(SUM(L389:M389)/60)*100</f>
        <v>0</v>
      </c>
      <c r="W389" s="18">
        <v>0</v>
      </c>
      <c r="X389" s="18">
        <v>0</v>
      </c>
      <c r="Y389" s="18">
        <v>0</v>
      </c>
      <c r="Z389" s="18">
        <v>0</v>
      </c>
      <c r="AA389" s="18">
        <v>0</v>
      </c>
      <c r="AB389" s="18">
        <v>0</v>
      </c>
      <c r="AC389" s="18">
        <v>1</v>
      </c>
      <c r="AD389" s="18">
        <v>0</v>
      </c>
      <c r="AE389" s="18">
        <v>0</v>
      </c>
      <c r="AF389" s="18">
        <v>0</v>
      </c>
      <c r="AG389" s="18">
        <v>0</v>
      </c>
      <c r="AH389" s="18">
        <v>0</v>
      </c>
      <c r="AI389" s="18">
        <v>0</v>
      </c>
      <c r="AJ389" s="18">
        <v>0</v>
      </c>
      <c r="AK389" s="18">
        <v>0</v>
      </c>
      <c r="AL389" s="18">
        <v>0</v>
      </c>
      <c r="AM389" s="19">
        <f t="shared" ref="AM389:AM454" si="130">(W389/45)*100</f>
        <v>0</v>
      </c>
      <c r="AN389" s="19">
        <f t="shared" si="122"/>
        <v>0</v>
      </c>
      <c r="AO389" s="19">
        <f t="shared" ref="AO389:AO454" si="131">(Y389/19)*100</f>
        <v>0</v>
      </c>
      <c r="AP389" s="19">
        <f t="shared" ref="AP389:AP454" si="132">(Z389/1)*100</f>
        <v>0</v>
      </c>
      <c r="AQ389" s="19">
        <f t="shared" ref="AQ389:AQ454" si="133">(AA389/59)*100</f>
        <v>0</v>
      </c>
      <c r="AR389" s="19">
        <f t="shared" ref="AR389:AR454" si="134">(AB389/7)*100</f>
        <v>0</v>
      </c>
      <c r="AS389" s="19">
        <f t="shared" ref="AS389:AS454" si="135">(AC389/1)*100</f>
        <v>100</v>
      </c>
      <c r="AT389" s="19">
        <f t="shared" ref="AT389:AT454" si="136">(AD389/1)*100</f>
        <v>0</v>
      </c>
      <c r="AU389" s="19">
        <f t="shared" ref="AU389:AU454" si="137">(AE389/3)*100</f>
        <v>0</v>
      </c>
      <c r="AV389" s="19">
        <f t="shared" ref="AV389:AV454" si="138">(AF389/6)*100</f>
        <v>0</v>
      </c>
      <c r="AW389" s="19">
        <f t="shared" ref="AW389:AW454" si="139">(AG389/5)*100</f>
        <v>0</v>
      </c>
      <c r="AX389" s="19">
        <f t="shared" si="123"/>
        <v>0</v>
      </c>
      <c r="AY389" s="19">
        <f t="shared" si="124"/>
        <v>0</v>
      </c>
      <c r="AZ389" s="19">
        <f t="shared" si="125"/>
        <v>0</v>
      </c>
      <c r="BA389" s="19">
        <f t="shared" ref="BA389:BA454" si="140">(AK389/1)*100</f>
        <v>0</v>
      </c>
      <c r="BB389" s="19">
        <f t="shared" ref="BB389:BB454" si="141">(AL389/1)*100</f>
        <v>0</v>
      </c>
    </row>
    <row r="390" spans="1:54" s="20" customFormat="1" x14ac:dyDescent="0.25">
      <c r="A390" s="18" t="s">
        <v>744</v>
      </c>
      <c r="B390" s="18" t="s">
        <v>651</v>
      </c>
      <c r="C390" s="18" t="s">
        <v>765</v>
      </c>
      <c r="D390" s="18" t="s">
        <v>763</v>
      </c>
      <c r="E390" s="18" t="str">
        <f>IF(ISBLANK(F390), "Synonymous", "Non-Synonymous")</f>
        <v>Synonymous</v>
      </c>
      <c r="F390" s="18"/>
      <c r="G390" s="18">
        <v>1</v>
      </c>
      <c r="H390" s="19">
        <v>0.64102564102564097</v>
      </c>
      <c r="I390" s="18">
        <v>0</v>
      </c>
      <c r="J390" s="18">
        <v>0</v>
      </c>
      <c r="K390" s="18">
        <v>0</v>
      </c>
      <c r="L390" s="18">
        <v>1</v>
      </c>
      <c r="M390" s="18">
        <v>0</v>
      </c>
      <c r="N390" s="19">
        <v>0</v>
      </c>
      <c r="O390" s="19">
        <v>0</v>
      </c>
      <c r="P390" s="19">
        <v>0</v>
      </c>
      <c r="Q390" s="19">
        <v>1.6949152542372881</v>
      </c>
      <c r="R390" s="19">
        <v>0</v>
      </c>
      <c r="S390" s="18">
        <f t="shared" si="126"/>
        <v>0</v>
      </c>
      <c r="T390" s="18">
        <f t="shared" si="127"/>
        <v>1</v>
      </c>
      <c r="U390" s="18">
        <f t="shared" si="128"/>
        <v>0</v>
      </c>
      <c r="V390" s="18">
        <f t="shared" si="129"/>
        <v>1.6666666666666667</v>
      </c>
      <c r="W390" s="18">
        <v>0</v>
      </c>
      <c r="X390" s="18">
        <v>0</v>
      </c>
      <c r="Y390" s="18">
        <v>0</v>
      </c>
      <c r="Z390" s="18">
        <v>0</v>
      </c>
      <c r="AA390" s="18">
        <v>1</v>
      </c>
      <c r="AB390" s="18">
        <v>0</v>
      </c>
      <c r="AC390" s="18">
        <v>0</v>
      </c>
      <c r="AD390" s="18">
        <v>0</v>
      </c>
      <c r="AE390" s="18">
        <v>0</v>
      </c>
      <c r="AF390" s="18">
        <v>0</v>
      </c>
      <c r="AG390" s="18">
        <v>0</v>
      </c>
      <c r="AH390" s="18">
        <v>0</v>
      </c>
      <c r="AI390" s="18">
        <v>0</v>
      </c>
      <c r="AJ390" s="18">
        <v>0</v>
      </c>
      <c r="AK390" s="18">
        <v>0</v>
      </c>
      <c r="AL390" s="18">
        <v>0</v>
      </c>
      <c r="AM390" s="19">
        <f t="shared" si="130"/>
        <v>0</v>
      </c>
      <c r="AN390" s="19">
        <f t="shared" ref="AN390:AN453" si="142">(X390/3)*100</f>
        <v>0</v>
      </c>
      <c r="AO390" s="19">
        <f t="shared" si="131"/>
        <v>0</v>
      </c>
      <c r="AP390" s="19">
        <f t="shared" si="132"/>
        <v>0</v>
      </c>
      <c r="AQ390" s="19">
        <f t="shared" si="133"/>
        <v>1.6949152542372881</v>
      </c>
      <c r="AR390" s="19">
        <f t="shared" si="134"/>
        <v>0</v>
      </c>
      <c r="AS390" s="19">
        <f t="shared" si="135"/>
        <v>0</v>
      </c>
      <c r="AT390" s="19">
        <f t="shared" si="136"/>
        <v>0</v>
      </c>
      <c r="AU390" s="19">
        <f t="shared" si="137"/>
        <v>0</v>
      </c>
      <c r="AV390" s="19">
        <f t="shared" si="138"/>
        <v>0</v>
      </c>
      <c r="AW390" s="19">
        <f t="shared" si="139"/>
        <v>0</v>
      </c>
      <c r="AX390" s="19">
        <f t="shared" ref="AX390:AX453" si="143">(AH390/1)*100</f>
        <v>0</v>
      </c>
      <c r="AY390" s="19">
        <f t="shared" ref="AY390:AY453" si="144">(AI390/1)*100</f>
        <v>0</v>
      </c>
      <c r="AZ390" s="19">
        <f t="shared" ref="AZ390:AZ453" si="145">(AJ390/2)*100</f>
        <v>0</v>
      </c>
      <c r="BA390" s="19">
        <f t="shared" si="140"/>
        <v>0</v>
      </c>
      <c r="BB390" s="19">
        <f t="shared" si="141"/>
        <v>0</v>
      </c>
    </row>
    <row r="391" spans="1:54" s="21" customFormat="1" x14ac:dyDescent="0.25">
      <c r="A391" s="18" t="s">
        <v>744</v>
      </c>
      <c r="B391" s="18" t="s">
        <v>654</v>
      </c>
      <c r="C391" s="18" t="s">
        <v>773</v>
      </c>
      <c r="D391" s="18" t="s">
        <v>762</v>
      </c>
      <c r="E391" s="18" t="str">
        <f>IF(ISBLANK(F391), "Synonymous", "Non-Synonymous")</f>
        <v>Non-Synonymous</v>
      </c>
      <c r="F391" s="18" t="s">
        <v>655</v>
      </c>
      <c r="G391" s="18">
        <v>2</v>
      </c>
      <c r="H391" s="19">
        <v>1.2820512820512819</v>
      </c>
      <c r="I391" s="18">
        <v>2</v>
      </c>
      <c r="J391" s="18">
        <v>0</v>
      </c>
      <c r="K391" s="18">
        <v>0</v>
      </c>
      <c r="L391" s="18">
        <v>0</v>
      </c>
      <c r="M391" s="18">
        <v>0</v>
      </c>
      <c r="N391" s="19">
        <v>3.5087719298245612</v>
      </c>
      <c r="O391" s="19">
        <v>0</v>
      </c>
      <c r="P391" s="19">
        <v>0</v>
      </c>
      <c r="Q391" s="19">
        <v>0</v>
      </c>
      <c r="R391" s="19">
        <v>0</v>
      </c>
      <c r="S391" s="18">
        <f t="shared" si="126"/>
        <v>2</v>
      </c>
      <c r="T391" s="18">
        <f t="shared" si="127"/>
        <v>0</v>
      </c>
      <c r="U391" s="18">
        <f t="shared" si="128"/>
        <v>2.1276595744680851</v>
      </c>
      <c r="V391" s="18">
        <f t="shared" si="129"/>
        <v>0</v>
      </c>
      <c r="W391" s="18">
        <v>0</v>
      </c>
      <c r="X391" s="18">
        <v>0</v>
      </c>
      <c r="Y391" s="18">
        <v>0</v>
      </c>
      <c r="Z391" s="18">
        <v>0</v>
      </c>
      <c r="AA391" s="18">
        <v>1</v>
      </c>
      <c r="AB391" s="18">
        <v>0</v>
      </c>
      <c r="AC391" s="18">
        <v>0</v>
      </c>
      <c r="AD391" s="18">
        <v>0</v>
      </c>
      <c r="AE391" s="18">
        <v>0</v>
      </c>
      <c r="AF391" s="18">
        <v>0</v>
      </c>
      <c r="AG391" s="18">
        <v>0</v>
      </c>
      <c r="AH391" s="18">
        <v>0</v>
      </c>
      <c r="AI391" s="18">
        <v>0</v>
      </c>
      <c r="AJ391" s="18">
        <v>0</v>
      </c>
      <c r="AK391" s="18">
        <v>0</v>
      </c>
      <c r="AL391" s="18">
        <v>0</v>
      </c>
      <c r="AM391" s="19">
        <f t="shared" si="130"/>
        <v>0</v>
      </c>
      <c r="AN391" s="19">
        <f t="shared" si="142"/>
        <v>0</v>
      </c>
      <c r="AO391" s="19">
        <f t="shared" si="131"/>
        <v>0</v>
      </c>
      <c r="AP391" s="19">
        <f t="shared" si="132"/>
        <v>0</v>
      </c>
      <c r="AQ391" s="19">
        <f t="shared" si="133"/>
        <v>1.6949152542372881</v>
      </c>
      <c r="AR391" s="19">
        <f t="shared" si="134"/>
        <v>0</v>
      </c>
      <c r="AS391" s="19">
        <f t="shared" si="135"/>
        <v>0</v>
      </c>
      <c r="AT391" s="19">
        <f t="shared" si="136"/>
        <v>0</v>
      </c>
      <c r="AU391" s="19">
        <f t="shared" si="137"/>
        <v>0</v>
      </c>
      <c r="AV391" s="19">
        <f t="shared" si="138"/>
        <v>0</v>
      </c>
      <c r="AW391" s="19">
        <f t="shared" si="139"/>
        <v>0</v>
      </c>
      <c r="AX391" s="19">
        <f t="shared" si="143"/>
        <v>0</v>
      </c>
      <c r="AY391" s="19">
        <f t="shared" si="144"/>
        <v>0</v>
      </c>
      <c r="AZ391" s="19">
        <f t="shared" si="145"/>
        <v>0</v>
      </c>
      <c r="BA391" s="19">
        <f t="shared" si="140"/>
        <v>0</v>
      </c>
      <c r="BB391" s="19">
        <f t="shared" si="141"/>
        <v>0</v>
      </c>
    </row>
    <row r="392" spans="1:54" s="21" customFormat="1" x14ac:dyDescent="0.25">
      <c r="A392" s="18" t="s">
        <v>744</v>
      </c>
      <c r="B392" s="18" t="s">
        <v>656</v>
      </c>
      <c r="C392" s="18" t="s">
        <v>765</v>
      </c>
      <c r="D392" s="18" t="s">
        <v>763</v>
      </c>
      <c r="E392" s="18" t="str">
        <f>IF(ISBLANK(F392), "Synonymous", "Non-Synonymous")</f>
        <v>Synonymous</v>
      </c>
      <c r="F392" s="18"/>
      <c r="G392" s="18">
        <v>2</v>
      </c>
      <c r="H392" s="19">
        <v>1.2820512820512819</v>
      </c>
      <c r="I392" s="18">
        <v>0</v>
      </c>
      <c r="J392" s="18">
        <v>0</v>
      </c>
      <c r="K392" s="18">
        <v>0</v>
      </c>
      <c r="L392" s="18">
        <v>2</v>
      </c>
      <c r="M392" s="18">
        <v>0</v>
      </c>
      <c r="N392" s="19">
        <v>0</v>
      </c>
      <c r="O392" s="19">
        <v>0</v>
      </c>
      <c r="P392" s="19">
        <v>0</v>
      </c>
      <c r="Q392" s="19">
        <v>3.3898305084745761</v>
      </c>
      <c r="R392" s="19">
        <v>0</v>
      </c>
      <c r="S392" s="18">
        <f t="shared" si="126"/>
        <v>0</v>
      </c>
      <c r="T392" s="18">
        <f t="shared" si="127"/>
        <v>2</v>
      </c>
      <c r="U392" s="18">
        <f t="shared" si="128"/>
        <v>0</v>
      </c>
      <c r="V392" s="18">
        <f t="shared" si="129"/>
        <v>3.3333333333333335</v>
      </c>
      <c r="W392" s="18">
        <v>0</v>
      </c>
      <c r="X392" s="18">
        <v>0</v>
      </c>
      <c r="Y392" s="18">
        <v>0</v>
      </c>
      <c r="Z392" s="18">
        <v>0</v>
      </c>
      <c r="AA392" s="18">
        <v>1</v>
      </c>
      <c r="AB392" s="18">
        <v>0</v>
      </c>
      <c r="AC392" s="18">
        <v>0</v>
      </c>
      <c r="AD392" s="18">
        <v>0</v>
      </c>
      <c r="AE392" s="18">
        <v>0</v>
      </c>
      <c r="AF392" s="18">
        <v>0</v>
      </c>
      <c r="AG392" s="18">
        <v>0</v>
      </c>
      <c r="AH392" s="18">
        <v>0</v>
      </c>
      <c r="AI392" s="18">
        <v>0</v>
      </c>
      <c r="AJ392" s="18">
        <v>0</v>
      </c>
      <c r="AK392" s="18">
        <v>0</v>
      </c>
      <c r="AL392" s="18">
        <v>0</v>
      </c>
      <c r="AM392" s="19">
        <f t="shared" si="130"/>
        <v>0</v>
      </c>
      <c r="AN392" s="19">
        <f t="shared" si="142"/>
        <v>0</v>
      </c>
      <c r="AO392" s="19">
        <f t="shared" si="131"/>
        <v>0</v>
      </c>
      <c r="AP392" s="19">
        <f t="shared" si="132"/>
        <v>0</v>
      </c>
      <c r="AQ392" s="19">
        <f t="shared" si="133"/>
        <v>1.6949152542372881</v>
      </c>
      <c r="AR392" s="19">
        <f t="shared" si="134"/>
        <v>0</v>
      </c>
      <c r="AS392" s="19">
        <f t="shared" si="135"/>
        <v>0</v>
      </c>
      <c r="AT392" s="19">
        <f t="shared" si="136"/>
        <v>0</v>
      </c>
      <c r="AU392" s="19">
        <f t="shared" si="137"/>
        <v>0</v>
      </c>
      <c r="AV392" s="19">
        <f t="shared" si="138"/>
        <v>0</v>
      </c>
      <c r="AW392" s="19">
        <f t="shared" si="139"/>
        <v>0</v>
      </c>
      <c r="AX392" s="19">
        <f t="shared" si="143"/>
        <v>0</v>
      </c>
      <c r="AY392" s="19">
        <f t="shared" si="144"/>
        <v>0</v>
      </c>
      <c r="AZ392" s="19">
        <f t="shared" si="145"/>
        <v>0</v>
      </c>
      <c r="BA392" s="19">
        <f t="shared" si="140"/>
        <v>0</v>
      </c>
      <c r="BB392" s="19">
        <f t="shared" si="141"/>
        <v>0</v>
      </c>
    </row>
    <row r="393" spans="1:54" s="21" customFormat="1" x14ac:dyDescent="0.25">
      <c r="A393" s="23" t="s">
        <v>744</v>
      </c>
      <c r="B393" s="23" t="s">
        <v>657</v>
      </c>
      <c r="C393" s="23" t="s">
        <v>765</v>
      </c>
      <c r="D393" s="23" t="s">
        <v>763</v>
      </c>
      <c r="E393" s="23" t="s">
        <v>756</v>
      </c>
      <c r="F393" s="23" t="s">
        <v>658</v>
      </c>
      <c r="G393" s="23">
        <v>1</v>
      </c>
      <c r="H393" s="24">
        <v>0.64102564102564097</v>
      </c>
      <c r="I393" s="23">
        <v>0</v>
      </c>
      <c r="J393" s="23">
        <v>1</v>
      </c>
      <c r="K393" s="23">
        <v>0</v>
      </c>
      <c r="L393" s="23">
        <v>0</v>
      </c>
      <c r="M393" s="23">
        <v>0</v>
      </c>
      <c r="N393" s="24">
        <v>0</v>
      </c>
      <c r="O393" s="24">
        <v>2.6315789473684208</v>
      </c>
      <c r="P393" s="24">
        <v>0</v>
      </c>
      <c r="Q393" s="24">
        <v>0</v>
      </c>
      <c r="R393" s="24">
        <v>0</v>
      </c>
      <c r="S393" s="18">
        <f t="shared" si="126"/>
        <v>1</v>
      </c>
      <c r="T393" s="18">
        <f t="shared" si="127"/>
        <v>0</v>
      </c>
      <c r="U393" s="18">
        <f t="shared" si="128"/>
        <v>1.0638297872340425</v>
      </c>
      <c r="V393" s="18">
        <f t="shared" si="129"/>
        <v>0</v>
      </c>
      <c r="W393" s="23">
        <v>0</v>
      </c>
      <c r="X393" s="23">
        <v>0</v>
      </c>
      <c r="Y393" s="23">
        <v>2</v>
      </c>
      <c r="Z393" s="23">
        <v>0</v>
      </c>
      <c r="AA393" s="23">
        <v>0</v>
      </c>
      <c r="AB393" s="23">
        <v>0</v>
      </c>
      <c r="AC393" s="23">
        <v>0</v>
      </c>
      <c r="AD393" s="23">
        <v>0</v>
      </c>
      <c r="AE393" s="23">
        <v>0</v>
      </c>
      <c r="AF393" s="23">
        <v>0</v>
      </c>
      <c r="AG393" s="23">
        <v>0</v>
      </c>
      <c r="AH393" s="23">
        <v>0</v>
      </c>
      <c r="AI393" s="23">
        <v>0</v>
      </c>
      <c r="AJ393" s="23">
        <v>0</v>
      </c>
      <c r="AK393" s="23">
        <v>0</v>
      </c>
      <c r="AL393" s="23">
        <v>0</v>
      </c>
      <c r="AM393" s="24">
        <f t="shared" si="130"/>
        <v>0</v>
      </c>
      <c r="AN393" s="19">
        <f t="shared" si="142"/>
        <v>0</v>
      </c>
      <c r="AO393" s="24">
        <f t="shared" si="131"/>
        <v>10.526315789473683</v>
      </c>
      <c r="AP393" s="24">
        <f t="shared" si="132"/>
        <v>0</v>
      </c>
      <c r="AQ393" s="24">
        <f t="shared" si="133"/>
        <v>0</v>
      </c>
      <c r="AR393" s="24">
        <f t="shared" si="134"/>
        <v>0</v>
      </c>
      <c r="AS393" s="24">
        <f t="shared" si="135"/>
        <v>0</v>
      </c>
      <c r="AT393" s="24">
        <f t="shared" si="136"/>
        <v>0</v>
      </c>
      <c r="AU393" s="24">
        <f t="shared" si="137"/>
        <v>0</v>
      </c>
      <c r="AV393" s="24">
        <f t="shared" si="138"/>
        <v>0</v>
      </c>
      <c r="AW393" s="24">
        <f t="shared" si="139"/>
        <v>0</v>
      </c>
      <c r="AX393" s="19">
        <f t="shared" si="143"/>
        <v>0</v>
      </c>
      <c r="AY393" s="19">
        <f t="shared" si="144"/>
        <v>0</v>
      </c>
      <c r="AZ393" s="19">
        <f t="shared" si="145"/>
        <v>0</v>
      </c>
      <c r="BA393" s="24">
        <f t="shared" si="140"/>
        <v>0</v>
      </c>
      <c r="BB393" s="24">
        <f t="shared" si="141"/>
        <v>0</v>
      </c>
    </row>
    <row r="394" spans="1:54" s="21" customFormat="1" x14ac:dyDescent="0.25">
      <c r="A394" s="18" t="s">
        <v>744</v>
      </c>
      <c r="B394" s="18" t="s">
        <v>659</v>
      </c>
      <c r="C394" s="18" t="s">
        <v>765</v>
      </c>
      <c r="D394" s="18" t="s">
        <v>763</v>
      </c>
      <c r="E394" s="18" t="str">
        <f>IF(ISBLANK(F394), "Synonymous", "Non-Synonymous")</f>
        <v>Non-Synonymous</v>
      </c>
      <c r="F394" s="18" t="s">
        <v>660</v>
      </c>
      <c r="G394" s="18">
        <v>4</v>
      </c>
      <c r="H394" s="19">
        <v>2.5641025641025639</v>
      </c>
      <c r="I394" s="18">
        <v>1</v>
      </c>
      <c r="J394" s="18">
        <v>0</v>
      </c>
      <c r="K394" s="18">
        <v>0</v>
      </c>
      <c r="L394" s="18">
        <v>3</v>
      </c>
      <c r="M394" s="18">
        <v>0</v>
      </c>
      <c r="N394" s="19">
        <v>1.7543859649122806</v>
      </c>
      <c r="O394" s="19">
        <v>0</v>
      </c>
      <c r="P394" s="19">
        <v>0</v>
      </c>
      <c r="Q394" s="19">
        <v>5.0847457627118651</v>
      </c>
      <c r="R394" s="19">
        <v>0</v>
      </c>
      <c r="S394" s="18">
        <f t="shared" si="126"/>
        <v>1</v>
      </c>
      <c r="T394" s="18">
        <f t="shared" si="127"/>
        <v>3</v>
      </c>
      <c r="U394" s="18">
        <f t="shared" si="128"/>
        <v>1.0638297872340425</v>
      </c>
      <c r="V394" s="18">
        <f t="shared" si="129"/>
        <v>5</v>
      </c>
      <c r="W394" s="18">
        <v>0</v>
      </c>
      <c r="X394" s="18">
        <v>0</v>
      </c>
      <c r="Y394" s="18">
        <v>19</v>
      </c>
      <c r="Z394" s="18">
        <v>1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1</v>
      </c>
      <c r="AG394" s="18">
        <v>0</v>
      </c>
      <c r="AH394" s="18">
        <v>0</v>
      </c>
      <c r="AI394" s="18">
        <v>1</v>
      </c>
      <c r="AJ394" s="18">
        <v>2</v>
      </c>
      <c r="AK394" s="18">
        <v>0</v>
      </c>
      <c r="AL394" s="18">
        <v>0</v>
      </c>
      <c r="AM394" s="19">
        <f t="shared" si="130"/>
        <v>0</v>
      </c>
      <c r="AN394" s="19">
        <f t="shared" si="142"/>
        <v>0</v>
      </c>
      <c r="AO394" s="19">
        <f t="shared" si="131"/>
        <v>100</v>
      </c>
      <c r="AP394" s="19">
        <f t="shared" si="132"/>
        <v>100</v>
      </c>
      <c r="AQ394" s="19">
        <f t="shared" si="133"/>
        <v>0</v>
      </c>
      <c r="AR394" s="19">
        <f t="shared" si="134"/>
        <v>0</v>
      </c>
      <c r="AS394" s="19">
        <f t="shared" si="135"/>
        <v>0</v>
      </c>
      <c r="AT394" s="19">
        <f t="shared" si="136"/>
        <v>0</v>
      </c>
      <c r="AU394" s="19">
        <f t="shared" si="137"/>
        <v>0</v>
      </c>
      <c r="AV394" s="19">
        <f t="shared" si="138"/>
        <v>16.666666666666664</v>
      </c>
      <c r="AW394" s="19">
        <f t="shared" si="139"/>
        <v>0</v>
      </c>
      <c r="AX394" s="19">
        <f t="shared" si="143"/>
        <v>0</v>
      </c>
      <c r="AY394" s="19">
        <f t="shared" si="144"/>
        <v>100</v>
      </c>
      <c r="AZ394" s="19">
        <f t="shared" si="145"/>
        <v>100</v>
      </c>
      <c r="BA394" s="19">
        <f t="shared" si="140"/>
        <v>0</v>
      </c>
      <c r="BB394" s="19">
        <f t="shared" si="141"/>
        <v>0</v>
      </c>
    </row>
    <row r="395" spans="1:54" s="20" customFormat="1" x14ac:dyDescent="0.25">
      <c r="A395" s="18" t="s">
        <v>744</v>
      </c>
      <c r="B395" s="18" t="s">
        <v>662</v>
      </c>
      <c r="C395" s="18" t="s">
        <v>765</v>
      </c>
      <c r="D395" s="18" t="s">
        <v>763</v>
      </c>
      <c r="E395" s="18" t="str">
        <f>IF(ISBLANK(F395), "Synonymous", "Non-Synonymous")</f>
        <v>Non-Synonymous</v>
      </c>
      <c r="F395" s="18" t="s">
        <v>663</v>
      </c>
      <c r="G395" s="18">
        <v>2</v>
      </c>
      <c r="H395" s="19">
        <v>1.2820512820512819</v>
      </c>
      <c r="I395" s="18">
        <v>2</v>
      </c>
      <c r="J395" s="18">
        <v>0</v>
      </c>
      <c r="K395" s="18">
        <v>0</v>
      </c>
      <c r="L395" s="18">
        <v>0</v>
      </c>
      <c r="M395" s="18">
        <v>0</v>
      </c>
      <c r="N395" s="19">
        <v>3.5087719298245612</v>
      </c>
      <c r="O395" s="19">
        <v>0</v>
      </c>
      <c r="P395" s="19">
        <v>0</v>
      </c>
      <c r="Q395" s="19">
        <v>0</v>
      </c>
      <c r="R395" s="19">
        <v>0</v>
      </c>
      <c r="S395" s="18">
        <f t="shared" si="126"/>
        <v>2</v>
      </c>
      <c r="T395" s="18">
        <f t="shared" si="127"/>
        <v>0</v>
      </c>
      <c r="U395" s="18">
        <f t="shared" si="128"/>
        <v>2.1276595744680851</v>
      </c>
      <c r="V395" s="18">
        <f t="shared" si="129"/>
        <v>0</v>
      </c>
      <c r="W395" s="18">
        <v>13</v>
      </c>
      <c r="X395" s="18">
        <v>0</v>
      </c>
      <c r="Y395" s="18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8">
        <v>0</v>
      </c>
      <c r="AG395" s="18">
        <v>0</v>
      </c>
      <c r="AH395" s="18">
        <v>0</v>
      </c>
      <c r="AI395" s="18">
        <v>0</v>
      </c>
      <c r="AJ395" s="18">
        <v>0</v>
      </c>
      <c r="AK395" s="18">
        <v>0</v>
      </c>
      <c r="AL395" s="18">
        <v>0</v>
      </c>
      <c r="AM395" s="19">
        <f t="shared" si="130"/>
        <v>28.888888888888886</v>
      </c>
      <c r="AN395" s="19">
        <f t="shared" si="142"/>
        <v>0</v>
      </c>
      <c r="AO395" s="19">
        <f t="shared" si="131"/>
        <v>0</v>
      </c>
      <c r="AP395" s="19">
        <f t="shared" si="132"/>
        <v>0</v>
      </c>
      <c r="AQ395" s="19">
        <f t="shared" si="133"/>
        <v>0</v>
      </c>
      <c r="AR395" s="19">
        <f t="shared" si="134"/>
        <v>0</v>
      </c>
      <c r="AS395" s="19">
        <f t="shared" si="135"/>
        <v>0</v>
      </c>
      <c r="AT395" s="19">
        <f t="shared" si="136"/>
        <v>0</v>
      </c>
      <c r="AU395" s="19">
        <f t="shared" si="137"/>
        <v>0</v>
      </c>
      <c r="AV395" s="19">
        <f t="shared" si="138"/>
        <v>0</v>
      </c>
      <c r="AW395" s="19">
        <f t="shared" si="139"/>
        <v>0</v>
      </c>
      <c r="AX395" s="19">
        <f t="shared" si="143"/>
        <v>0</v>
      </c>
      <c r="AY395" s="19">
        <f t="shared" si="144"/>
        <v>0</v>
      </c>
      <c r="AZ395" s="19">
        <f t="shared" si="145"/>
        <v>0</v>
      </c>
      <c r="BA395" s="19">
        <f t="shared" si="140"/>
        <v>0</v>
      </c>
      <c r="BB395" s="19">
        <f t="shared" si="141"/>
        <v>0</v>
      </c>
    </row>
    <row r="396" spans="1:54" s="21" customFormat="1" x14ac:dyDescent="0.25">
      <c r="A396" s="23" t="s">
        <v>744</v>
      </c>
      <c r="B396" s="23" t="s">
        <v>664</v>
      </c>
      <c r="C396" s="23" t="s">
        <v>765</v>
      </c>
      <c r="D396" s="23" t="s">
        <v>763</v>
      </c>
      <c r="E396" s="23" t="s">
        <v>756</v>
      </c>
      <c r="F396" s="23" t="s">
        <v>665</v>
      </c>
      <c r="G396" s="23">
        <v>3</v>
      </c>
      <c r="H396" s="24">
        <v>1.9230769230769231</v>
      </c>
      <c r="I396" s="23">
        <v>3</v>
      </c>
      <c r="J396" s="23">
        <v>0</v>
      </c>
      <c r="K396" s="23">
        <v>0</v>
      </c>
      <c r="L396" s="23">
        <v>0</v>
      </c>
      <c r="M396" s="23">
        <v>0</v>
      </c>
      <c r="N396" s="24">
        <v>5.2631578947368416</v>
      </c>
      <c r="O396" s="24">
        <v>0</v>
      </c>
      <c r="P396" s="24">
        <v>0</v>
      </c>
      <c r="Q396" s="24">
        <v>0</v>
      </c>
      <c r="R396" s="24">
        <v>0</v>
      </c>
      <c r="S396" s="18">
        <f t="shared" si="126"/>
        <v>3</v>
      </c>
      <c r="T396" s="18">
        <f t="shared" si="127"/>
        <v>0</v>
      </c>
      <c r="U396" s="18">
        <f t="shared" si="128"/>
        <v>3.1914893617021276</v>
      </c>
      <c r="V396" s="18">
        <f t="shared" si="129"/>
        <v>0</v>
      </c>
      <c r="W396" s="23">
        <v>0</v>
      </c>
      <c r="X396" s="23">
        <v>0</v>
      </c>
      <c r="Y396" s="23">
        <v>0</v>
      </c>
      <c r="Z396" s="23">
        <v>0</v>
      </c>
      <c r="AA396" s="23">
        <v>0</v>
      </c>
      <c r="AB396" s="23">
        <v>0</v>
      </c>
      <c r="AC396" s="23">
        <v>0</v>
      </c>
      <c r="AD396" s="23">
        <v>0</v>
      </c>
      <c r="AE396" s="23">
        <v>0</v>
      </c>
      <c r="AF396" s="23">
        <v>0</v>
      </c>
      <c r="AG396" s="23">
        <v>0</v>
      </c>
      <c r="AH396" s="23">
        <v>0</v>
      </c>
      <c r="AI396" s="23">
        <v>0</v>
      </c>
      <c r="AJ396" s="23">
        <v>0</v>
      </c>
      <c r="AK396" s="23">
        <v>1</v>
      </c>
      <c r="AL396" s="23">
        <v>0</v>
      </c>
      <c r="AM396" s="24">
        <f t="shared" si="130"/>
        <v>0</v>
      </c>
      <c r="AN396" s="19">
        <f t="shared" si="142"/>
        <v>0</v>
      </c>
      <c r="AO396" s="24">
        <f t="shared" si="131"/>
        <v>0</v>
      </c>
      <c r="AP396" s="24">
        <f t="shared" si="132"/>
        <v>0</v>
      </c>
      <c r="AQ396" s="24">
        <f t="shared" si="133"/>
        <v>0</v>
      </c>
      <c r="AR396" s="24">
        <f t="shared" si="134"/>
        <v>0</v>
      </c>
      <c r="AS396" s="24">
        <f t="shared" si="135"/>
        <v>0</v>
      </c>
      <c r="AT396" s="24">
        <f t="shared" si="136"/>
        <v>0</v>
      </c>
      <c r="AU396" s="24">
        <f t="shared" si="137"/>
        <v>0</v>
      </c>
      <c r="AV396" s="24">
        <f t="shared" si="138"/>
        <v>0</v>
      </c>
      <c r="AW396" s="24">
        <f t="shared" si="139"/>
        <v>0</v>
      </c>
      <c r="AX396" s="19">
        <f t="shared" si="143"/>
        <v>0</v>
      </c>
      <c r="AY396" s="19">
        <f t="shared" si="144"/>
        <v>0</v>
      </c>
      <c r="AZ396" s="19">
        <f t="shared" si="145"/>
        <v>0</v>
      </c>
      <c r="BA396" s="24">
        <f t="shared" si="140"/>
        <v>100</v>
      </c>
      <c r="BB396" s="24">
        <f t="shared" si="141"/>
        <v>0</v>
      </c>
    </row>
    <row r="397" spans="1:54" s="21" customFormat="1" x14ac:dyDescent="0.25">
      <c r="A397" s="18" t="s">
        <v>757</v>
      </c>
      <c r="B397" s="18" t="s">
        <v>672</v>
      </c>
      <c r="C397" s="18" t="s">
        <v>768</v>
      </c>
      <c r="D397" s="18" t="s">
        <v>762</v>
      </c>
      <c r="E397" s="18" t="str">
        <f t="shared" ref="E397:E428" si="146">IF(ISBLANK(F397), "Synonymous", "Non-Synonymous")</f>
        <v>Non-Synonymous</v>
      </c>
      <c r="F397" s="18" t="s">
        <v>673</v>
      </c>
      <c r="G397" s="18">
        <v>59</v>
      </c>
      <c r="H397" s="19">
        <v>37.820512820512818</v>
      </c>
      <c r="I397" s="18">
        <v>0</v>
      </c>
      <c r="J397" s="18">
        <v>0</v>
      </c>
      <c r="K397" s="18">
        <v>0</v>
      </c>
      <c r="L397" s="18">
        <v>59</v>
      </c>
      <c r="M397" s="18">
        <v>0</v>
      </c>
      <c r="N397" s="19">
        <v>0</v>
      </c>
      <c r="O397" s="19">
        <v>0</v>
      </c>
      <c r="P397" s="19">
        <v>0</v>
      </c>
      <c r="Q397" s="19">
        <v>100</v>
      </c>
      <c r="R397" s="19">
        <v>0</v>
      </c>
      <c r="S397" s="18">
        <f t="shared" si="126"/>
        <v>0</v>
      </c>
      <c r="T397" s="18">
        <f t="shared" si="127"/>
        <v>59</v>
      </c>
      <c r="U397" s="18">
        <f t="shared" si="128"/>
        <v>0</v>
      </c>
      <c r="V397" s="18">
        <f t="shared" si="129"/>
        <v>98.333333333333329</v>
      </c>
      <c r="W397" s="18">
        <v>0</v>
      </c>
      <c r="X397" s="18">
        <v>0</v>
      </c>
      <c r="Y397" s="18">
        <v>0</v>
      </c>
      <c r="Z397" s="18">
        <v>0</v>
      </c>
      <c r="AA397" s="18">
        <v>1</v>
      </c>
      <c r="AB397" s="18">
        <v>0</v>
      </c>
      <c r="AC397" s="18">
        <v>0</v>
      </c>
      <c r="AD397" s="18">
        <v>0</v>
      </c>
      <c r="AE397" s="18">
        <v>0</v>
      </c>
      <c r="AF397" s="18">
        <v>0</v>
      </c>
      <c r="AG397" s="18">
        <v>0</v>
      </c>
      <c r="AH397" s="18">
        <v>0</v>
      </c>
      <c r="AI397" s="18">
        <v>0</v>
      </c>
      <c r="AJ397" s="18">
        <v>0</v>
      </c>
      <c r="AK397" s="18">
        <v>0</v>
      </c>
      <c r="AL397" s="18">
        <v>0</v>
      </c>
      <c r="AM397" s="19">
        <f t="shared" si="130"/>
        <v>0</v>
      </c>
      <c r="AN397" s="19">
        <f t="shared" si="142"/>
        <v>0</v>
      </c>
      <c r="AO397" s="19">
        <f t="shared" si="131"/>
        <v>0</v>
      </c>
      <c r="AP397" s="19">
        <f t="shared" si="132"/>
        <v>0</v>
      </c>
      <c r="AQ397" s="19">
        <f t="shared" si="133"/>
        <v>1.6949152542372881</v>
      </c>
      <c r="AR397" s="19">
        <f t="shared" si="134"/>
        <v>0</v>
      </c>
      <c r="AS397" s="19">
        <f t="shared" si="135"/>
        <v>0</v>
      </c>
      <c r="AT397" s="19">
        <f t="shared" si="136"/>
        <v>0</v>
      </c>
      <c r="AU397" s="19">
        <f t="shared" si="137"/>
        <v>0</v>
      </c>
      <c r="AV397" s="19">
        <f t="shared" si="138"/>
        <v>0</v>
      </c>
      <c r="AW397" s="19">
        <f t="shared" si="139"/>
        <v>0</v>
      </c>
      <c r="AX397" s="19">
        <f t="shared" si="143"/>
        <v>0</v>
      </c>
      <c r="AY397" s="19">
        <f t="shared" si="144"/>
        <v>0</v>
      </c>
      <c r="AZ397" s="19">
        <f t="shared" si="145"/>
        <v>0</v>
      </c>
      <c r="BA397" s="19">
        <f t="shared" si="140"/>
        <v>0</v>
      </c>
      <c r="BB397" s="19">
        <f t="shared" si="141"/>
        <v>0</v>
      </c>
    </row>
    <row r="398" spans="1:54" s="21" customFormat="1" x14ac:dyDescent="0.25">
      <c r="A398" s="18" t="s">
        <v>757</v>
      </c>
      <c r="B398" s="18" t="s">
        <v>670</v>
      </c>
      <c r="C398" s="18" t="s">
        <v>764</v>
      </c>
      <c r="D398" s="18" t="s">
        <v>762</v>
      </c>
      <c r="E398" s="18" t="str">
        <f t="shared" si="146"/>
        <v>Non-Synonymous</v>
      </c>
      <c r="F398" s="18" t="s">
        <v>671</v>
      </c>
      <c r="G398" s="18">
        <v>2</v>
      </c>
      <c r="H398" s="19">
        <v>1.2820512820512819</v>
      </c>
      <c r="I398" s="18">
        <v>2</v>
      </c>
      <c r="J398" s="18">
        <v>0</v>
      </c>
      <c r="K398" s="18">
        <v>0</v>
      </c>
      <c r="L398" s="18">
        <v>0</v>
      </c>
      <c r="M398" s="18">
        <v>0</v>
      </c>
      <c r="N398" s="19">
        <v>3.5087719298245612</v>
      </c>
      <c r="O398" s="19">
        <v>0</v>
      </c>
      <c r="P398" s="19">
        <v>0</v>
      </c>
      <c r="Q398" s="19">
        <v>0</v>
      </c>
      <c r="R398" s="19">
        <v>0</v>
      </c>
      <c r="S398" s="18">
        <f t="shared" si="126"/>
        <v>2</v>
      </c>
      <c r="T398" s="18">
        <f t="shared" si="127"/>
        <v>0</v>
      </c>
      <c r="U398" s="18">
        <f t="shared" si="128"/>
        <v>2.1276595744680851</v>
      </c>
      <c r="V398" s="18">
        <f t="shared" si="129"/>
        <v>0</v>
      </c>
      <c r="W398" s="18">
        <v>1</v>
      </c>
      <c r="X398" s="18">
        <v>0</v>
      </c>
      <c r="Y398" s="18">
        <v>0</v>
      </c>
      <c r="Z398" s="18">
        <v>0</v>
      </c>
      <c r="AA398" s="18">
        <v>0</v>
      </c>
      <c r="AB398" s="18">
        <v>0</v>
      </c>
      <c r="AC398" s="18">
        <v>0</v>
      </c>
      <c r="AD398" s="18">
        <v>0</v>
      </c>
      <c r="AE398" s="18">
        <v>0</v>
      </c>
      <c r="AF398" s="18">
        <v>1</v>
      </c>
      <c r="AG398" s="18">
        <v>0</v>
      </c>
      <c r="AH398" s="18">
        <v>0</v>
      </c>
      <c r="AI398" s="18">
        <v>0</v>
      </c>
      <c r="AJ398" s="18">
        <v>0</v>
      </c>
      <c r="AK398" s="18">
        <v>0</v>
      </c>
      <c r="AL398" s="18">
        <v>0</v>
      </c>
      <c r="AM398" s="19">
        <f t="shared" si="130"/>
        <v>2.2222222222222223</v>
      </c>
      <c r="AN398" s="19">
        <f t="shared" si="142"/>
        <v>0</v>
      </c>
      <c r="AO398" s="19">
        <f t="shared" si="131"/>
        <v>0</v>
      </c>
      <c r="AP398" s="19">
        <f t="shared" si="132"/>
        <v>0</v>
      </c>
      <c r="AQ398" s="19">
        <f t="shared" si="133"/>
        <v>0</v>
      </c>
      <c r="AR398" s="19">
        <f t="shared" si="134"/>
        <v>0</v>
      </c>
      <c r="AS398" s="19">
        <f t="shared" si="135"/>
        <v>0</v>
      </c>
      <c r="AT398" s="19">
        <f t="shared" si="136"/>
        <v>0</v>
      </c>
      <c r="AU398" s="19">
        <f t="shared" si="137"/>
        <v>0</v>
      </c>
      <c r="AV398" s="19">
        <f t="shared" si="138"/>
        <v>16.666666666666664</v>
      </c>
      <c r="AW398" s="19">
        <f t="shared" si="139"/>
        <v>0</v>
      </c>
      <c r="AX398" s="19">
        <f t="shared" si="143"/>
        <v>0</v>
      </c>
      <c r="AY398" s="19">
        <f t="shared" si="144"/>
        <v>0</v>
      </c>
      <c r="AZ398" s="19">
        <f t="shared" si="145"/>
        <v>0</v>
      </c>
      <c r="BA398" s="19">
        <f t="shared" si="140"/>
        <v>0</v>
      </c>
      <c r="BB398" s="19">
        <f t="shared" si="141"/>
        <v>0</v>
      </c>
    </row>
    <row r="399" spans="1:54" s="21" customFormat="1" x14ac:dyDescent="0.25">
      <c r="A399" s="18" t="s">
        <v>757</v>
      </c>
      <c r="B399" s="18" t="s">
        <v>666</v>
      </c>
      <c r="C399" s="18" t="s">
        <v>765</v>
      </c>
      <c r="D399" s="18" t="s">
        <v>763</v>
      </c>
      <c r="E399" s="18" t="str">
        <f t="shared" si="146"/>
        <v>Non-Synonymous</v>
      </c>
      <c r="F399" s="18" t="s">
        <v>667</v>
      </c>
      <c r="G399" s="18">
        <v>3</v>
      </c>
      <c r="H399" s="19">
        <v>1.9230769230769231</v>
      </c>
      <c r="I399" s="18">
        <v>3</v>
      </c>
      <c r="J399" s="18">
        <v>0</v>
      </c>
      <c r="K399" s="18">
        <v>0</v>
      </c>
      <c r="L399" s="18">
        <v>0</v>
      </c>
      <c r="M399" s="18">
        <v>0</v>
      </c>
      <c r="N399" s="19">
        <v>5.2631578947368416</v>
      </c>
      <c r="O399" s="19">
        <v>0</v>
      </c>
      <c r="P399" s="19">
        <v>0</v>
      </c>
      <c r="Q399" s="19">
        <v>0</v>
      </c>
      <c r="R399" s="19">
        <v>0</v>
      </c>
      <c r="S399" s="18">
        <f t="shared" si="126"/>
        <v>3</v>
      </c>
      <c r="T399" s="18">
        <f t="shared" si="127"/>
        <v>0</v>
      </c>
      <c r="U399" s="18">
        <f t="shared" si="128"/>
        <v>3.1914893617021276</v>
      </c>
      <c r="V399" s="18">
        <f t="shared" si="129"/>
        <v>0</v>
      </c>
      <c r="W399" s="18">
        <v>0</v>
      </c>
      <c r="X399" s="18">
        <v>0</v>
      </c>
      <c r="Y399" s="18">
        <v>0</v>
      </c>
      <c r="Z399" s="18">
        <v>0</v>
      </c>
      <c r="AA399" s="18">
        <v>0</v>
      </c>
      <c r="AB399" s="18">
        <v>0</v>
      </c>
      <c r="AC399" s="18">
        <v>0</v>
      </c>
      <c r="AD399" s="18">
        <v>0</v>
      </c>
      <c r="AE399" s="18">
        <v>0</v>
      </c>
      <c r="AF399" s="18">
        <v>0</v>
      </c>
      <c r="AG399" s="18">
        <v>0</v>
      </c>
      <c r="AH399" s="18">
        <v>0</v>
      </c>
      <c r="AI399" s="18">
        <v>0</v>
      </c>
      <c r="AJ399" s="18">
        <v>0</v>
      </c>
      <c r="AK399" s="18">
        <v>1</v>
      </c>
      <c r="AL399" s="18">
        <v>0</v>
      </c>
      <c r="AM399" s="19">
        <f t="shared" si="130"/>
        <v>0</v>
      </c>
      <c r="AN399" s="19">
        <f t="shared" si="142"/>
        <v>0</v>
      </c>
      <c r="AO399" s="19">
        <f t="shared" si="131"/>
        <v>0</v>
      </c>
      <c r="AP399" s="19">
        <f t="shared" si="132"/>
        <v>0</v>
      </c>
      <c r="AQ399" s="19">
        <f t="shared" si="133"/>
        <v>0</v>
      </c>
      <c r="AR399" s="19">
        <f t="shared" si="134"/>
        <v>0</v>
      </c>
      <c r="AS399" s="19">
        <f t="shared" si="135"/>
        <v>0</v>
      </c>
      <c r="AT399" s="19">
        <f t="shared" si="136"/>
        <v>0</v>
      </c>
      <c r="AU399" s="19">
        <f t="shared" si="137"/>
        <v>0</v>
      </c>
      <c r="AV399" s="19">
        <f t="shared" si="138"/>
        <v>0</v>
      </c>
      <c r="AW399" s="19">
        <f t="shared" si="139"/>
        <v>0</v>
      </c>
      <c r="AX399" s="19">
        <f t="shared" si="143"/>
        <v>0</v>
      </c>
      <c r="AY399" s="19">
        <f t="shared" si="144"/>
        <v>0</v>
      </c>
      <c r="AZ399" s="19">
        <f t="shared" si="145"/>
        <v>0</v>
      </c>
      <c r="BA399" s="19">
        <f t="shared" si="140"/>
        <v>100</v>
      </c>
      <c r="BB399" s="19">
        <f t="shared" si="141"/>
        <v>0</v>
      </c>
    </row>
    <row r="400" spans="1:54" s="20" customFormat="1" x14ac:dyDescent="0.25">
      <c r="A400" s="18" t="s">
        <v>757</v>
      </c>
      <c r="B400" s="18" t="s">
        <v>668</v>
      </c>
      <c r="C400" s="18" t="s">
        <v>773</v>
      </c>
      <c r="D400" s="18" t="s">
        <v>762</v>
      </c>
      <c r="E400" s="18" t="str">
        <f t="shared" si="146"/>
        <v>Non-Synonymous</v>
      </c>
      <c r="F400" s="18" t="s">
        <v>669</v>
      </c>
      <c r="G400" s="18">
        <v>2</v>
      </c>
      <c r="H400" s="19">
        <v>1.2820512820512819</v>
      </c>
      <c r="I400" s="18">
        <v>2</v>
      </c>
      <c r="J400" s="18">
        <v>0</v>
      </c>
      <c r="K400" s="18">
        <v>0</v>
      </c>
      <c r="L400" s="18">
        <v>0</v>
      </c>
      <c r="M400" s="18">
        <v>0</v>
      </c>
      <c r="N400" s="19">
        <v>3.5087719298245612</v>
      </c>
      <c r="O400" s="19">
        <v>0</v>
      </c>
      <c r="P400" s="19">
        <v>0</v>
      </c>
      <c r="Q400" s="19">
        <v>0</v>
      </c>
      <c r="R400" s="19">
        <v>0</v>
      </c>
      <c r="S400" s="18">
        <f t="shared" si="126"/>
        <v>2</v>
      </c>
      <c r="T400" s="18">
        <f t="shared" si="127"/>
        <v>0</v>
      </c>
      <c r="U400" s="18">
        <f t="shared" si="128"/>
        <v>2.1276595744680851</v>
      </c>
      <c r="V400" s="18">
        <f t="shared" si="129"/>
        <v>0</v>
      </c>
      <c r="W400" s="18">
        <v>2</v>
      </c>
      <c r="X400" s="18">
        <v>0</v>
      </c>
      <c r="Y400" s="18">
        <v>0</v>
      </c>
      <c r="Z400" s="18">
        <v>0</v>
      </c>
      <c r="AA400" s="18">
        <v>0</v>
      </c>
      <c r="AB400" s="18">
        <v>1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0</v>
      </c>
      <c r="AI400" s="18">
        <v>0</v>
      </c>
      <c r="AJ400" s="18">
        <v>0</v>
      </c>
      <c r="AK400" s="18">
        <v>0</v>
      </c>
      <c r="AL400" s="18">
        <v>0</v>
      </c>
      <c r="AM400" s="19">
        <f t="shared" si="130"/>
        <v>4.4444444444444446</v>
      </c>
      <c r="AN400" s="19">
        <f t="shared" si="142"/>
        <v>0</v>
      </c>
      <c r="AO400" s="19">
        <f t="shared" si="131"/>
        <v>0</v>
      </c>
      <c r="AP400" s="19">
        <f t="shared" si="132"/>
        <v>0</v>
      </c>
      <c r="AQ400" s="19">
        <f t="shared" si="133"/>
        <v>0</v>
      </c>
      <c r="AR400" s="19">
        <f t="shared" si="134"/>
        <v>14.285714285714285</v>
      </c>
      <c r="AS400" s="19">
        <f t="shared" si="135"/>
        <v>0</v>
      </c>
      <c r="AT400" s="19">
        <f t="shared" si="136"/>
        <v>0</v>
      </c>
      <c r="AU400" s="19">
        <f t="shared" si="137"/>
        <v>0</v>
      </c>
      <c r="AV400" s="19">
        <f t="shared" si="138"/>
        <v>0</v>
      </c>
      <c r="AW400" s="19">
        <f t="shared" si="139"/>
        <v>0</v>
      </c>
      <c r="AX400" s="19">
        <f t="shared" si="143"/>
        <v>0</v>
      </c>
      <c r="AY400" s="19">
        <f t="shared" si="144"/>
        <v>0</v>
      </c>
      <c r="AZ400" s="19">
        <f t="shared" si="145"/>
        <v>0</v>
      </c>
      <c r="BA400" s="19">
        <f t="shared" si="140"/>
        <v>0</v>
      </c>
      <c r="BB400" s="19">
        <f t="shared" si="141"/>
        <v>0</v>
      </c>
    </row>
    <row r="401" spans="1:54" s="21" customFormat="1" x14ac:dyDescent="0.25">
      <c r="A401" s="18" t="s">
        <v>757</v>
      </c>
      <c r="B401" s="18" t="s">
        <v>674</v>
      </c>
      <c r="C401" s="18" t="s">
        <v>765</v>
      </c>
      <c r="D401" s="18" t="s">
        <v>763</v>
      </c>
      <c r="E401" s="18" t="str">
        <f t="shared" si="146"/>
        <v>Non-Synonymous</v>
      </c>
      <c r="F401" s="18" t="s">
        <v>675</v>
      </c>
      <c r="G401" s="18">
        <v>1</v>
      </c>
      <c r="H401" s="19">
        <v>0.64102564102564097</v>
      </c>
      <c r="I401" s="18">
        <v>1</v>
      </c>
      <c r="J401" s="18">
        <v>0</v>
      </c>
      <c r="K401" s="18">
        <v>0</v>
      </c>
      <c r="L401" s="18">
        <v>0</v>
      </c>
      <c r="M401" s="18">
        <v>0</v>
      </c>
      <c r="N401" s="19">
        <v>1.7543859649122806</v>
      </c>
      <c r="O401" s="19">
        <v>0</v>
      </c>
      <c r="P401" s="19">
        <v>0</v>
      </c>
      <c r="Q401" s="19">
        <v>0</v>
      </c>
      <c r="R401" s="19">
        <v>0</v>
      </c>
      <c r="S401" s="18">
        <f t="shared" si="126"/>
        <v>1</v>
      </c>
      <c r="T401" s="18">
        <f t="shared" si="127"/>
        <v>0</v>
      </c>
      <c r="U401" s="18">
        <f t="shared" si="128"/>
        <v>1.0638297872340425</v>
      </c>
      <c r="V401" s="18">
        <f t="shared" si="129"/>
        <v>0</v>
      </c>
      <c r="W401" s="18">
        <v>0</v>
      </c>
      <c r="X401" s="18">
        <v>0</v>
      </c>
      <c r="Y401" s="18">
        <v>0</v>
      </c>
      <c r="Z401" s="18">
        <v>0</v>
      </c>
      <c r="AA401" s="18">
        <v>0</v>
      </c>
      <c r="AB401" s="18">
        <v>0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0</v>
      </c>
      <c r="AJ401" s="18">
        <v>0</v>
      </c>
      <c r="AK401" s="18">
        <v>1</v>
      </c>
      <c r="AL401" s="18">
        <v>0</v>
      </c>
      <c r="AM401" s="19">
        <f t="shared" si="130"/>
        <v>0</v>
      </c>
      <c r="AN401" s="19">
        <f t="shared" si="142"/>
        <v>0</v>
      </c>
      <c r="AO401" s="19">
        <f t="shared" si="131"/>
        <v>0</v>
      </c>
      <c r="AP401" s="19">
        <f t="shared" si="132"/>
        <v>0</v>
      </c>
      <c r="AQ401" s="19">
        <f t="shared" si="133"/>
        <v>0</v>
      </c>
      <c r="AR401" s="19">
        <f t="shared" si="134"/>
        <v>0</v>
      </c>
      <c r="AS401" s="19">
        <f t="shared" si="135"/>
        <v>0</v>
      </c>
      <c r="AT401" s="19">
        <f t="shared" si="136"/>
        <v>0</v>
      </c>
      <c r="AU401" s="19">
        <f t="shared" si="137"/>
        <v>0</v>
      </c>
      <c r="AV401" s="19">
        <f t="shared" si="138"/>
        <v>0</v>
      </c>
      <c r="AW401" s="19">
        <f t="shared" si="139"/>
        <v>0</v>
      </c>
      <c r="AX401" s="19">
        <f t="shared" si="143"/>
        <v>0</v>
      </c>
      <c r="AY401" s="19">
        <f t="shared" si="144"/>
        <v>0</v>
      </c>
      <c r="AZ401" s="19">
        <f t="shared" si="145"/>
        <v>0</v>
      </c>
      <c r="BA401" s="19">
        <f t="shared" si="140"/>
        <v>100</v>
      </c>
      <c r="BB401" s="19">
        <f t="shared" si="141"/>
        <v>0</v>
      </c>
    </row>
    <row r="402" spans="1:54" s="20" customFormat="1" x14ac:dyDescent="0.25">
      <c r="A402" s="18" t="s">
        <v>453</v>
      </c>
      <c r="B402" s="18" t="s">
        <v>459</v>
      </c>
      <c r="C402" s="18" t="s">
        <v>768</v>
      </c>
      <c r="D402" s="18" t="s">
        <v>762</v>
      </c>
      <c r="E402" s="18" t="str">
        <f t="shared" si="146"/>
        <v>Synonymous</v>
      </c>
      <c r="F402" s="18"/>
      <c r="G402" s="18">
        <v>2</v>
      </c>
      <c r="H402" s="19">
        <v>1.2820512820512819</v>
      </c>
      <c r="I402" s="18">
        <v>0</v>
      </c>
      <c r="J402" s="18">
        <v>0</v>
      </c>
      <c r="K402" s="18">
        <v>0</v>
      </c>
      <c r="L402" s="18">
        <v>2</v>
      </c>
      <c r="M402" s="18">
        <v>0</v>
      </c>
      <c r="N402" s="19">
        <v>0</v>
      </c>
      <c r="O402" s="19">
        <v>0</v>
      </c>
      <c r="P402" s="19">
        <v>0</v>
      </c>
      <c r="Q402" s="19">
        <v>3.3898305084745761</v>
      </c>
      <c r="R402" s="19">
        <v>0</v>
      </c>
      <c r="S402" s="18">
        <f t="shared" si="126"/>
        <v>0</v>
      </c>
      <c r="T402" s="18">
        <f t="shared" si="127"/>
        <v>2</v>
      </c>
      <c r="U402" s="18">
        <f t="shared" si="128"/>
        <v>0</v>
      </c>
      <c r="V402" s="18">
        <f t="shared" si="129"/>
        <v>3.3333333333333335</v>
      </c>
      <c r="W402" s="18">
        <v>0</v>
      </c>
      <c r="X402" s="18">
        <v>0</v>
      </c>
      <c r="Y402" s="18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1</v>
      </c>
      <c r="AG402" s="18">
        <v>0</v>
      </c>
      <c r="AH402" s="18">
        <v>0</v>
      </c>
      <c r="AI402" s="18">
        <v>0</v>
      </c>
      <c r="AJ402" s="18">
        <v>0</v>
      </c>
      <c r="AK402" s="18">
        <v>0</v>
      </c>
      <c r="AL402" s="18">
        <v>0</v>
      </c>
      <c r="AM402" s="19">
        <f t="shared" si="130"/>
        <v>0</v>
      </c>
      <c r="AN402" s="19">
        <f t="shared" si="142"/>
        <v>0</v>
      </c>
      <c r="AO402" s="19">
        <f t="shared" si="131"/>
        <v>0</v>
      </c>
      <c r="AP402" s="19">
        <f t="shared" si="132"/>
        <v>0</v>
      </c>
      <c r="AQ402" s="19">
        <f t="shared" si="133"/>
        <v>0</v>
      </c>
      <c r="AR402" s="19">
        <f t="shared" si="134"/>
        <v>0</v>
      </c>
      <c r="AS402" s="19">
        <f t="shared" si="135"/>
        <v>0</v>
      </c>
      <c r="AT402" s="19">
        <f t="shared" si="136"/>
        <v>0</v>
      </c>
      <c r="AU402" s="19">
        <f t="shared" si="137"/>
        <v>0</v>
      </c>
      <c r="AV402" s="19">
        <f t="shared" si="138"/>
        <v>16.666666666666664</v>
      </c>
      <c r="AW402" s="19">
        <f t="shared" si="139"/>
        <v>0</v>
      </c>
      <c r="AX402" s="19">
        <f t="shared" si="143"/>
        <v>0</v>
      </c>
      <c r="AY402" s="19">
        <f t="shared" si="144"/>
        <v>0</v>
      </c>
      <c r="AZ402" s="19">
        <f t="shared" si="145"/>
        <v>0</v>
      </c>
      <c r="BA402" s="19">
        <f t="shared" si="140"/>
        <v>0</v>
      </c>
      <c r="BB402" s="19">
        <f t="shared" si="141"/>
        <v>0</v>
      </c>
    </row>
    <row r="403" spans="1:54" s="21" customFormat="1" x14ac:dyDescent="0.25">
      <c r="A403" s="18" t="s">
        <v>453</v>
      </c>
      <c r="B403" s="18" t="s">
        <v>502</v>
      </c>
      <c r="C403" s="18" t="s">
        <v>768</v>
      </c>
      <c r="D403" s="18" t="s">
        <v>762</v>
      </c>
      <c r="E403" s="18" t="str">
        <f t="shared" si="146"/>
        <v>Non-Synonymous</v>
      </c>
      <c r="F403" s="18" t="s">
        <v>503</v>
      </c>
      <c r="G403" s="18">
        <v>156</v>
      </c>
      <c r="H403" s="19">
        <v>100</v>
      </c>
      <c r="I403" s="18">
        <v>56</v>
      </c>
      <c r="J403" s="18">
        <v>37</v>
      </c>
      <c r="K403" s="18">
        <v>1</v>
      </c>
      <c r="L403" s="18">
        <v>59</v>
      </c>
      <c r="M403" s="18">
        <v>1</v>
      </c>
      <c r="N403" s="19">
        <v>100</v>
      </c>
      <c r="O403" s="19">
        <v>100</v>
      </c>
      <c r="P403" s="19">
        <v>100</v>
      </c>
      <c r="Q403" s="19">
        <v>100</v>
      </c>
      <c r="R403" s="19">
        <v>100</v>
      </c>
      <c r="S403" s="18">
        <f t="shared" si="126"/>
        <v>94</v>
      </c>
      <c r="T403" s="18">
        <f t="shared" si="127"/>
        <v>60</v>
      </c>
      <c r="U403" s="18">
        <f t="shared" si="128"/>
        <v>100</v>
      </c>
      <c r="V403" s="18">
        <f t="shared" si="129"/>
        <v>100</v>
      </c>
      <c r="W403" s="18">
        <v>1</v>
      </c>
      <c r="X403" s="18">
        <v>0</v>
      </c>
      <c r="Y403" s="18">
        <v>0</v>
      </c>
      <c r="Z403" s="18">
        <v>0</v>
      </c>
      <c r="AA403" s="18">
        <v>0</v>
      </c>
      <c r="AB403" s="18">
        <v>0</v>
      </c>
      <c r="AC403" s="18">
        <v>0</v>
      </c>
      <c r="AD403" s="18">
        <v>0</v>
      </c>
      <c r="AE403" s="18">
        <v>0</v>
      </c>
      <c r="AF403" s="18">
        <v>0</v>
      </c>
      <c r="AG403" s="18">
        <v>0</v>
      </c>
      <c r="AH403" s="18">
        <v>0</v>
      </c>
      <c r="AI403" s="18">
        <v>0</v>
      </c>
      <c r="AJ403" s="18">
        <v>0</v>
      </c>
      <c r="AK403" s="18">
        <v>0</v>
      </c>
      <c r="AL403" s="18">
        <v>0</v>
      </c>
      <c r="AM403" s="19">
        <f t="shared" si="130"/>
        <v>2.2222222222222223</v>
      </c>
      <c r="AN403" s="19">
        <f t="shared" si="142"/>
        <v>0</v>
      </c>
      <c r="AO403" s="19">
        <f t="shared" si="131"/>
        <v>0</v>
      </c>
      <c r="AP403" s="19">
        <f t="shared" si="132"/>
        <v>0</v>
      </c>
      <c r="AQ403" s="19">
        <f t="shared" si="133"/>
        <v>0</v>
      </c>
      <c r="AR403" s="19">
        <f t="shared" si="134"/>
        <v>0</v>
      </c>
      <c r="AS403" s="19">
        <f t="shared" si="135"/>
        <v>0</v>
      </c>
      <c r="AT403" s="19">
        <f t="shared" si="136"/>
        <v>0</v>
      </c>
      <c r="AU403" s="19">
        <f t="shared" si="137"/>
        <v>0</v>
      </c>
      <c r="AV403" s="19">
        <f t="shared" si="138"/>
        <v>0</v>
      </c>
      <c r="AW403" s="19">
        <f t="shared" si="139"/>
        <v>0</v>
      </c>
      <c r="AX403" s="19">
        <f t="shared" si="143"/>
        <v>0</v>
      </c>
      <c r="AY403" s="19">
        <f t="shared" si="144"/>
        <v>0</v>
      </c>
      <c r="AZ403" s="19">
        <f t="shared" si="145"/>
        <v>0</v>
      </c>
      <c r="BA403" s="19">
        <f t="shared" si="140"/>
        <v>0</v>
      </c>
      <c r="BB403" s="19">
        <f t="shared" si="141"/>
        <v>0</v>
      </c>
    </row>
    <row r="404" spans="1:54" s="21" customFormat="1" x14ac:dyDescent="0.25">
      <c r="A404" s="18" t="s">
        <v>453</v>
      </c>
      <c r="B404" s="18" t="s">
        <v>518</v>
      </c>
      <c r="C404" s="18" t="s">
        <v>768</v>
      </c>
      <c r="D404" s="18" t="s">
        <v>762</v>
      </c>
      <c r="E404" s="18" t="str">
        <f t="shared" si="146"/>
        <v>Synonymous</v>
      </c>
      <c r="F404" s="18"/>
      <c r="G404" s="18">
        <v>2</v>
      </c>
      <c r="H404" s="19">
        <v>1.2820512820512819</v>
      </c>
      <c r="I404" s="18">
        <v>2</v>
      </c>
      <c r="J404" s="18">
        <v>0</v>
      </c>
      <c r="K404" s="18">
        <v>0</v>
      </c>
      <c r="L404" s="18">
        <v>0</v>
      </c>
      <c r="M404" s="18">
        <v>0</v>
      </c>
      <c r="N404" s="19">
        <v>3.5087719298245612</v>
      </c>
      <c r="O404" s="19">
        <v>0</v>
      </c>
      <c r="P404" s="19">
        <v>0</v>
      </c>
      <c r="Q404" s="19">
        <v>0</v>
      </c>
      <c r="R404" s="19">
        <v>0</v>
      </c>
      <c r="S404" s="18">
        <f t="shared" si="126"/>
        <v>2</v>
      </c>
      <c r="T404" s="18">
        <f t="shared" si="127"/>
        <v>0</v>
      </c>
      <c r="U404" s="18">
        <f t="shared" si="128"/>
        <v>2.1276595744680851</v>
      </c>
      <c r="V404" s="18">
        <f t="shared" si="129"/>
        <v>0</v>
      </c>
      <c r="W404" s="18">
        <v>1</v>
      </c>
      <c r="X404" s="18">
        <v>0</v>
      </c>
      <c r="Y404" s="18">
        <v>0</v>
      </c>
      <c r="Z404" s="18">
        <v>0</v>
      </c>
      <c r="AA404" s="18">
        <v>0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0</v>
      </c>
      <c r="AI404" s="18">
        <v>0</v>
      </c>
      <c r="AJ404" s="18">
        <v>0</v>
      </c>
      <c r="AK404" s="18">
        <v>0</v>
      </c>
      <c r="AL404" s="18">
        <v>0</v>
      </c>
      <c r="AM404" s="19">
        <f t="shared" si="130"/>
        <v>2.2222222222222223</v>
      </c>
      <c r="AN404" s="19">
        <f t="shared" si="142"/>
        <v>0</v>
      </c>
      <c r="AO404" s="19">
        <f t="shared" si="131"/>
        <v>0</v>
      </c>
      <c r="AP404" s="19">
        <f t="shared" si="132"/>
        <v>0</v>
      </c>
      <c r="AQ404" s="19">
        <f t="shared" si="133"/>
        <v>0</v>
      </c>
      <c r="AR404" s="19">
        <f t="shared" si="134"/>
        <v>0</v>
      </c>
      <c r="AS404" s="19">
        <f t="shared" si="135"/>
        <v>0</v>
      </c>
      <c r="AT404" s="19">
        <f t="shared" si="136"/>
        <v>0</v>
      </c>
      <c r="AU404" s="19">
        <f t="shared" si="137"/>
        <v>0</v>
      </c>
      <c r="AV404" s="19">
        <f t="shared" si="138"/>
        <v>0</v>
      </c>
      <c r="AW404" s="19">
        <f t="shared" si="139"/>
        <v>0</v>
      </c>
      <c r="AX404" s="19">
        <f t="shared" si="143"/>
        <v>0</v>
      </c>
      <c r="AY404" s="19">
        <f t="shared" si="144"/>
        <v>0</v>
      </c>
      <c r="AZ404" s="19">
        <f t="shared" si="145"/>
        <v>0</v>
      </c>
      <c r="BA404" s="19">
        <f t="shared" si="140"/>
        <v>0</v>
      </c>
      <c r="BB404" s="19">
        <f t="shared" si="141"/>
        <v>0</v>
      </c>
    </row>
    <row r="405" spans="1:54" s="21" customFormat="1" x14ac:dyDescent="0.25">
      <c r="A405" s="18" t="s">
        <v>453</v>
      </c>
      <c r="B405" s="18" t="s">
        <v>526</v>
      </c>
      <c r="C405" s="18" t="s">
        <v>769</v>
      </c>
      <c r="D405" s="18" t="s">
        <v>763</v>
      </c>
      <c r="E405" s="18" t="str">
        <f t="shared" si="146"/>
        <v>Non-Synonymous</v>
      </c>
      <c r="F405" s="18" t="s">
        <v>527</v>
      </c>
      <c r="G405" s="18">
        <v>1</v>
      </c>
      <c r="H405" s="19">
        <v>0.64102564102564097</v>
      </c>
      <c r="I405" s="18">
        <v>0</v>
      </c>
      <c r="J405" s="18">
        <v>0</v>
      </c>
      <c r="K405" s="18">
        <v>0</v>
      </c>
      <c r="L405" s="18">
        <v>0</v>
      </c>
      <c r="M405" s="18">
        <v>1</v>
      </c>
      <c r="N405" s="19">
        <v>0</v>
      </c>
      <c r="O405" s="19">
        <v>0</v>
      </c>
      <c r="P405" s="19">
        <v>0</v>
      </c>
      <c r="Q405" s="19">
        <v>0</v>
      </c>
      <c r="R405" s="19">
        <v>100</v>
      </c>
      <c r="S405" s="18">
        <f t="shared" si="126"/>
        <v>0</v>
      </c>
      <c r="T405" s="18">
        <f t="shared" si="127"/>
        <v>1</v>
      </c>
      <c r="U405" s="18">
        <f t="shared" si="128"/>
        <v>0</v>
      </c>
      <c r="V405" s="18">
        <f t="shared" si="129"/>
        <v>1.6666666666666667</v>
      </c>
      <c r="W405" s="18">
        <v>0</v>
      </c>
      <c r="X405" s="18">
        <v>1</v>
      </c>
      <c r="Y405" s="18">
        <v>0</v>
      </c>
      <c r="Z405" s="18">
        <v>0</v>
      </c>
      <c r="AA405" s="18">
        <v>0</v>
      </c>
      <c r="AB405" s="18">
        <v>0</v>
      </c>
      <c r="AC405" s="18">
        <v>0</v>
      </c>
      <c r="AD405" s="18">
        <v>0</v>
      </c>
      <c r="AE405" s="18">
        <v>0</v>
      </c>
      <c r="AF405" s="18">
        <v>0</v>
      </c>
      <c r="AG405" s="18">
        <v>2</v>
      </c>
      <c r="AH405" s="18">
        <v>0</v>
      </c>
      <c r="AI405" s="18">
        <v>0</v>
      </c>
      <c r="AJ405" s="18">
        <v>0</v>
      </c>
      <c r="AK405" s="18">
        <v>0</v>
      </c>
      <c r="AL405" s="18">
        <v>0</v>
      </c>
      <c r="AM405" s="19">
        <f t="shared" si="130"/>
        <v>0</v>
      </c>
      <c r="AN405" s="19">
        <f t="shared" si="142"/>
        <v>33.333333333333329</v>
      </c>
      <c r="AO405" s="19">
        <f t="shared" si="131"/>
        <v>0</v>
      </c>
      <c r="AP405" s="19">
        <f t="shared" si="132"/>
        <v>0</v>
      </c>
      <c r="AQ405" s="19">
        <f t="shared" si="133"/>
        <v>0</v>
      </c>
      <c r="AR405" s="19">
        <f t="shared" si="134"/>
        <v>0</v>
      </c>
      <c r="AS405" s="19">
        <f t="shared" si="135"/>
        <v>0</v>
      </c>
      <c r="AT405" s="19">
        <f t="shared" si="136"/>
        <v>0</v>
      </c>
      <c r="AU405" s="19">
        <f t="shared" si="137"/>
        <v>0</v>
      </c>
      <c r="AV405" s="19">
        <f t="shared" si="138"/>
        <v>0</v>
      </c>
      <c r="AW405" s="19">
        <f t="shared" si="139"/>
        <v>40</v>
      </c>
      <c r="AX405" s="19">
        <f t="shared" si="143"/>
        <v>0</v>
      </c>
      <c r="AY405" s="19">
        <f t="shared" si="144"/>
        <v>0</v>
      </c>
      <c r="AZ405" s="19">
        <f t="shared" si="145"/>
        <v>0</v>
      </c>
      <c r="BA405" s="19">
        <f t="shared" si="140"/>
        <v>0</v>
      </c>
      <c r="BB405" s="19">
        <f t="shared" si="141"/>
        <v>0</v>
      </c>
    </row>
    <row r="406" spans="1:54" s="21" customFormat="1" x14ac:dyDescent="0.25">
      <c r="A406" s="18" t="s">
        <v>453</v>
      </c>
      <c r="B406" s="18" t="s">
        <v>531</v>
      </c>
      <c r="C406" s="18" t="s">
        <v>768</v>
      </c>
      <c r="D406" s="18" t="s">
        <v>762</v>
      </c>
      <c r="E406" s="18" t="str">
        <f t="shared" si="146"/>
        <v>Synonymous</v>
      </c>
      <c r="F406" s="18"/>
      <c r="G406" s="18">
        <v>1</v>
      </c>
      <c r="H406" s="19">
        <v>0.64102564102564097</v>
      </c>
      <c r="I406" s="18">
        <v>1</v>
      </c>
      <c r="J406" s="18">
        <v>0</v>
      </c>
      <c r="K406" s="18">
        <v>0</v>
      </c>
      <c r="L406" s="18">
        <v>0</v>
      </c>
      <c r="M406" s="18">
        <v>0</v>
      </c>
      <c r="N406" s="19">
        <v>1.7543859649122806</v>
      </c>
      <c r="O406" s="19">
        <v>0</v>
      </c>
      <c r="P406" s="19">
        <v>0</v>
      </c>
      <c r="Q406" s="19">
        <v>0</v>
      </c>
      <c r="R406" s="19">
        <v>0</v>
      </c>
      <c r="S406" s="18">
        <f t="shared" si="126"/>
        <v>1</v>
      </c>
      <c r="T406" s="18">
        <f t="shared" si="127"/>
        <v>0</v>
      </c>
      <c r="U406" s="18">
        <f t="shared" si="128"/>
        <v>1.0638297872340425</v>
      </c>
      <c r="V406" s="18">
        <f t="shared" si="129"/>
        <v>0</v>
      </c>
      <c r="W406" s="18">
        <v>0</v>
      </c>
      <c r="X406" s="18">
        <v>0</v>
      </c>
      <c r="Y406" s="18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0</v>
      </c>
      <c r="AG406" s="18">
        <v>0</v>
      </c>
      <c r="AH406" s="18">
        <v>1</v>
      </c>
      <c r="AI406" s="18">
        <v>0</v>
      </c>
      <c r="AJ406" s="18">
        <v>0</v>
      </c>
      <c r="AK406" s="18">
        <v>0</v>
      </c>
      <c r="AL406" s="18">
        <v>0</v>
      </c>
      <c r="AM406" s="19">
        <f t="shared" si="130"/>
        <v>0</v>
      </c>
      <c r="AN406" s="19">
        <f t="shared" si="142"/>
        <v>0</v>
      </c>
      <c r="AO406" s="19">
        <f t="shared" si="131"/>
        <v>0</v>
      </c>
      <c r="AP406" s="19">
        <f t="shared" si="132"/>
        <v>0</v>
      </c>
      <c r="AQ406" s="19">
        <f t="shared" si="133"/>
        <v>0</v>
      </c>
      <c r="AR406" s="19">
        <f t="shared" si="134"/>
        <v>0</v>
      </c>
      <c r="AS406" s="19">
        <f t="shared" si="135"/>
        <v>0</v>
      </c>
      <c r="AT406" s="19">
        <f t="shared" si="136"/>
        <v>0</v>
      </c>
      <c r="AU406" s="19">
        <f t="shared" si="137"/>
        <v>0</v>
      </c>
      <c r="AV406" s="19">
        <f t="shared" si="138"/>
        <v>0</v>
      </c>
      <c r="AW406" s="19">
        <f t="shared" si="139"/>
        <v>0</v>
      </c>
      <c r="AX406" s="19">
        <f t="shared" si="143"/>
        <v>100</v>
      </c>
      <c r="AY406" s="19">
        <f t="shared" si="144"/>
        <v>0</v>
      </c>
      <c r="AZ406" s="19">
        <f t="shared" si="145"/>
        <v>0</v>
      </c>
      <c r="BA406" s="19">
        <f t="shared" si="140"/>
        <v>0</v>
      </c>
      <c r="BB406" s="19">
        <f t="shared" si="141"/>
        <v>0</v>
      </c>
    </row>
    <row r="407" spans="1:54" s="20" customFormat="1" x14ac:dyDescent="0.25">
      <c r="A407" s="18" t="s">
        <v>453</v>
      </c>
      <c r="B407" s="18" t="s">
        <v>457</v>
      </c>
      <c r="C407" s="18" t="s">
        <v>775</v>
      </c>
      <c r="D407" s="18" t="s">
        <v>763</v>
      </c>
      <c r="E407" s="18" t="str">
        <f t="shared" si="146"/>
        <v>Non-Synonymous</v>
      </c>
      <c r="F407" s="18" t="s">
        <v>458</v>
      </c>
      <c r="G407" s="18">
        <v>59</v>
      </c>
      <c r="H407" s="19">
        <v>37.820512820512818</v>
      </c>
      <c r="I407" s="18">
        <v>0</v>
      </c>
      <c r="J407" s="18">
        <v>0</v>
      </c>
      <c r="K407" s="18">
        <v>0</v>
      </c>
      <c r="L407" s="18">
        <v>59</v>
      </c>
      <c r="M407" s="18">
        <v>0</v>
      </c>
      <c r="N407" s="19">
        <v>0</v>
      </c>
      <c r="O407" s="19">
        <v>0</v>
      </c>
      <c r="P407" s="19">
        <v>0</v>
      </c>
      <c r="Q407" s="19">
        <v>100</v>
      </c>
      <c r="R407" s="19">
        <v>0</v>
      </c>
      <c r="S407" s="18">
        <f t="shared" si="126"/>
        <v>0</v>
      </c>
      <c r="T407" s="18">
        <f t="shared" si="127"/>
        <v>59</v>
      </c>
      <c r="U407" s="18">
        <f t="shared" si="128"/>
        <v>0</v>
      </c>
      <c r="V407" s="18">
        <f t="shared" si="129"/>
        <v>98.333333333333329</v>
      </c>
      <c r="W407" s="18">
        <v>0</v>
      </c>
      <c r="X407" s="18">
        <v>0</v>
      </c>
      <c r="Y407" s="18">
        <v>0</v>
      </c>
      <c r="Z407" s="18">
        <v>0</v>
      </c>
      <c r="AA407" s="18">
        <v>45</v>
      </c>
      <c r="AB407" s="18">
        <v>0</v>
      </c>
      <c r="AC407" s="18">
        <v>0</v>
      </c>
      <c r="AD407" s="18">
        <v>0</v>
      </c>
      <c r="AE407" s="18">
        <v>0</v>
      </c>
      <c r="AF407" s="18">
        <v>0</v>
      </c>
      <c r="AG407" s="18">
        <v>0</v>
      </c>
      <c r="AH407" s="18">
        <v>0</v>
      </c>
      <c r="AI407" s="18">
        <v>0</v>
      </c>
      <c r="AJ407" s="18">
        <v>0</v>
      </c>
      <c r="AK407" s="18">
        <v>0</v>
      </c>
      <c r="AL407" s="18">
        <v>0</v>
      </c>
      <c r="AM407" s="19">
        <f t="shared" si="130"/>
        <v>0</v>
      </c>
      <c r="AN407" s="19">
        <f t="shared" si="142"/>
        <v>0</v>
      </c>
      <c r="AO407" s="19">
        <f t="shared" si="131"/>
        <v>0</v>
      </c>
      <c r="AP407" s="19">
        <f t="shared" si="132"/>
        <v>0</v>
      </c>
      <c r="AQ407" s="19">
        <f t="shared" si="133"/>
        <v>76.271186440677965</v>
      </c>
      <c r="AR407" s="19">
        <f t="shared" si="134"/>
        <v>0</v>
      </c>
      <c r="AS407" s="19">
        <f t="shared" si="135"/>
        <v>0</v>
      </c>
      <c r="AT407" s="19">
        <f t="shared" si="136"/>
        <v>0</v>
      </c>
      <c r="AU407" s="19">
        <f t="shared" si="137"/>
        <v>0</v>
      </c>
      <c r="AV407" s="19">
        <f t="shared" si="138"/>
        <v>0</v>
      </c>
      <c r="AW407" s="19">
        <f t="shared" si="139"/>
        <v>0</v>
      </c>
      <c r="AX407" s="19">
        <f t="shared" si="143"/>
        <v>0</v>
      </c>
      <c r="AY407" s="19">
        <f t="shared" si="144"/>
        <v>0</v>
      </c>
      <c r="AZ407" s="19">
        <f t="shared" si="145"/>
        <v>0</v>
      </c>
      <c r="BA407" s="19">
        <f t="shared" si="140"/>
        <v>0</v>
      </c>
      <c r="BB407" s="19">
        <f t="shared" si="141"/>
        <v>0</v>
      </c>
    </row>
    <row r="408" spans="1:54" s="21" customFormat="1" x14ac:dyDescent="0.25">
      <c r="A408" s="18" t="s">
        <v>453</v>
      </c>
      <c r="B408" s="18" t="s">
        <v>460</v>
      </c>
      <c r="C408" s="18" t="s">
        <v>764</v>
      </c>
      <c r="D408" s="18" t="s">
        <v>762</v>
      </c>
      <c r="E408" s="18" t="str">
        <f t="shared" si="146"/>
        <v>Synonymous</v>
      </c>
      <c r="F408" s="18"/>
      <c r="G408" s="18">
        <v>1</v>
      </c>
      <c r="H408" s="19">
        <v>0.64102564102564097</v>
      </c>
      <c r="I408" s="18">
        <v>1</v>
      </c>
      <c r="J408" s="18">
        <v>0</v>
      </c>
      <c r="K408" s="18">
        <v>0</v>
      </c>
      <c r="L408" s="18">
        <v>0</v>
      </c>
      <c r="M408" s="18">
        <v>0</v>
      </c>
      <c r="N408" s="19">
        <v>1.7543859649122806</v>
      </c>
      <c r="O408" s="19">
        <v>0</v>
      </c>
      <c r="P408" s="19">
        <v>0</v>
      </c>
      <c r="Q408" s="19">
        <v>0</v>
      </c>
      <c r="R408" s="19">
        <v>0</v>
      </c>
      <c r="S408" s="18">
        <f t="shared" si="126"/>
        <v>1</v>
      </c>
      <c r="T408" s="18">
        <f t="shared" si="127"/>
        <v>0</v>
      </c>
      <c r="U408" s="18">
        <f t="shared" si="128"/>
        <v>1.0638297872340425</v>
      </c>
      <c r="V408" s="18">
        <f t="shared" si="129"/>
        <v>0</v>
      </c>
      <c r="W408" s="18">
        <v>0</v>
      </c>
      <c r="X408" s="18">
        <v>0</v>
      </c>
      <c r="Y408" s="18">
        <v>0</v>
      </c>
      <c r="Z408" s="18">
        <v>0</v>
      </c>
      <c r="AA408" s="18">
        <v>1</v>
      </c>
      <c r="AB408" s="18">
        <v>0</v>
      </c>
      <c r="AC408" s="18">
        <v>0</v>
      </c>
      <c r="AD408" s="18">
        <v>0</v>
      </c>
      <c r="AE408" s="18">
        <v>0</v>
      </c>
      <c r="AF408" s="18">
        <v>0</v>
      </c>
      <c r="AG408" s="18">
        <v>0</v>
      </c>
      <c r="AH408" s="18">
        <v>0</v>
      </c>
      <c r="AI408" s="18">
        <v>0</v>
      </c>
      <c r="AJ408" s="18">
        <v>0</v>
      </c>
      <c r="AK408" s="18">
        <v>0</v>
      </c>
      <c r="AL408" s="18">
        <v>0</v>
      </c>
      <c r="AM408" s="19">
        <f t="shared" si="130"/>
        <v>0</v>
      </c>
      <c r="AN408" s="19">
        <f t="shared" si="142"/>
        <v>0</v>
      </c>
      <c r="AO408" s="19">
        <f t="shared" si="131"/>
        <v>0</v>
      </c>
      <c r="AP408" s="19">
        <f t="shared" si="132"/>
        <v>0</v>
      </c>
      <c r="AQ408" s="19">
        <f t="shared" si="133"/>
        <v>1.6949152542372881</v>
      </c>
      <c r="AR408" s="19">
        <f t="shared" si="134"/>
        <v>0</v>
      </c>
      <c r="AS408" s="19">
        <f t="shared" si="135"/>
        <v>0</v>
      </c>
      <c r="AT408" s="19">
        <f t="shared" si="136"/>
        <v>0</v>
      </c>
      <c r="AU408" s="19">
        <f t="shared" si="137"/>
        <v>0</v>
      </c>
      <c r="AV408" s="19">
        <f t="shared" si="138"/>
        <v>0</v>
      </c>
      <c r="AW408" s="19">
        <f t="shared" si="139"/>
        <v>0</v>
      </c>
      <c r="AX408" s="19">
        <f t="shared" si="143"/>
        <v>0</v>
      </c>
      <c r="AY408" s="19">
        <f t="shared" si="144"/>
        <v>0</v>
      </c>
      <c r="AZ408" s="19">
        <f t="shared" si="145"/>
        <v>0</v>
      </c>
      <c r="BA408" s="19">
        <f t="shared" si="140"/>
        <v>0</v>
      </c>
      <c r="BB408" s="19">
        <f t="shared" si="141"/>
        <v>0</v>
      </c>
    </row>
    <row r="409" spans="1:54" s="20" customFormat="1" x14ac:dyDescent="0.25">
      <c r="A409" s="18" t="s">
        <v>453</v>
      </c>
      <c r="B409" s="18" t="s">
        <v>461</v>
      </c>
      <c r="C409" s="18" t="s">
        <v>764</v>
      </c>
      <c r="D409" s="18" t="s">
        <v>762</v>
      </c>
      <c r="E409" s="18" t="str">
        <f t="shared" si="146"/>
        <v>Non-Synonymous</v>
      </c>
      <c r="F409" s="18" t="s">
        <v>462</v>
      </c>
      <c r="G409" s="18">
        <v>3</v>
      </c>
      <c r="H409" s="19">
        <v>1.9230769230769231</v>
      </c>
      <c r="I409" s="18">
        <v>3</v>
      </c>
      <c r="J409" s="18">
        <v>0</v>
      </c>
      <c r="K409" s="18">
        <v>0</v>
      </c>
      <c r="L409" s="18">
        <v>0</v>
      </c>
      <c r="M409" s="18">
        <v>0</v>
      </c>
      <c r="N409" s="19">
        <v>5.2631578947368416</v>
      </c>
      <c r="O409" s="19">
        <v>0</v>
      </c>
      <c r="P409" s="19">
        <v>0</v>
      </c>
      <c r="Q409" s="19">
        <v>0</v>
      </c>
      <c r="R409" s="19">
        <v>0</v>
      </c>
      <c r="S409" s="18">
        <f t="shared" si="126"/>
        <v>3</v>
      </c>
      <c r="T409" s="18">
        <f t="shared" si="127"/>
        <v>0</v>
      </c>
      <c r="U409" s="18">
        <f t="shared" si="128"/>
        <v>3.1914893617021276</v>
      </c>
      <c r="V409" s="18">
        <f t="shared" si="129"/>
        <v>0</v>
      </c>
      <c r="W409" s="18">
        <v>0</v>
      </c>
      <c r="X409" s="18">
        <v>0</v>
      </c>
      <c r="Y409" s="18">
        <v>0</v>
      </c>
      <c r="Z409" s="18">
        <v>0</v>
      </c>
      <c r="AA409" s="18">
        <v>9</v>
      </c>
      <c r="AB409" s="18">
        <v>0</v>
      </c>
      <c r="AC409" s="18">
        <v>0</v>
      </c>
      <c r="AD409" s="18">
        <v>0</v>
      </c>
      <c r="AE409" s="18">
        <v>0</v>
      </c>
      <c r="AF409" s="18">
        <v>0</v>
      </c>
      <c r="AG409" s="18">
        <v>0</v>
      </c>
      <c r="AH409" s="18">
        <v>0</v>
      </c>
      <c r="AI409" s="18">
        <v>0</v>
      </c>
      <c r="AJ409" s="18">
        <v>0</v>
      </c>
      <c r="AK409" s="18">
        <v>0</v>
      </c>
      <c r="AL409" s="18">
        <v>0</v>
      </c>
      <c r="AM409" s="19">
        <f t="shared" si="130"/>
        <v>0</v>
      </c>
      <c r="AN409" s="19">
        <f t="shared" si="142"/>
        <v>0</v>
      </c>
      <c r="AO409" s="19">
        <f t="shared" si="131"/>
        <v>0</v>
      </c>
      <c r="AP409" s="19">
        <f t="shared" si="132"/>
        <v>0</v>
      </c>
      <c r="AQ409" s="19">
        <f t="shared" si="133"/>
        <v>15.254237288135593</v>
      </c>
      <c r="AR409" s="19">
        <f t="shared" si="134"/>
        <v>0</v>
      </c>
      <c r="AS409" s="19">
        <f t="shared" si="135"/>
        <v>0</v>
      </c>
      <c r="AT409" s="19">
        <f t="shared" si="136"/>
        <v>0</v>
      </c>
      <c r="AU409" s="19">
        <f t="shared" si="137"/>
        <v>0</v>
      </c>
      <c r="AV409" s="19">
        <f t="shared" si="138"/>
        <v>0</v>
      </c>
      <c r="AW409" s="19">
        <f t="shared" si="139"/>
        <v>0</v>
      </c>
      <c r="AX409" s="19">
        <f t="shared" si="143"/>
        <v>0</v>
      </c>
      <c r="AY409" s="19">
        <f t="shared" si="144"/>
        <v>0</v>
      </c>
      <c r="AZ409" s="19">
        <f t="shared" si="145"/>
        <v>0</v>
      </c>
      <c r="BA409" s="19">
        <f t="shared" si="140"/>
        <v>0</v>
      </c>
      <c r="BB409" s="19">
        <f t="shared" si="141"/>
        <v>0</v>
      </c>
    </row>
    <row r="410" spans="1:54" s="21" customFormat="1" x14ac:dyDescent="0.25">
      <c r="A410" s="18" t="s">
        <v>453</v>
      </c>
      <c r="B410" s="18" t="s">
        <v>463</v>
      </c>
      <c r="C410" s="18" t="s">
        <v>764</v>
      </c>
      <c r="D410" s="18" t="s">
        <v>762</v>
      </c>
      <c r="E410" s="18" t="str">
        <f t="shared" si="146"/>
        <v>Synonymous</v>
      </c>
      <c r="F410" s="18"/>
      <c r="G410" s="18">
        <v>1</v>
      </c>
      <c r="H410" s="19">
        <v>0.64102564102564097</v>
      </c>
      <c r="I410" s="18">
        <v>1</v>
      </c>
      <c r="J410" s="18">
        <v>0</v>
      </c>
      <c r="K410" s="18">
        <v>0</v>
      </c>
      <c r="L410" s="18">
        <v>0</v>
      </c>
      <c r="M410" s="18">
        <v>0</v>
      </c>
      <c r="N410" s="19">
        <v>1.7543859649122806</v>
      </c>
      <c r="O410" s="19">
        <v>0</v>
      </c>
      <c r="P410" s="19">
        <v>0</v>
      </c>
      <c r="Q410" s="19">
        <v>0</v>
      </c>
      <c r="R410" s="19">
        <v>0</v>
      </c>
      <c r="S410" s="18">
        <f t="shared" si="126"/>
        <v>1</v>
      </c>
      <c r="T410" s="18">
        <f t="shared" si="127"/>
        <v>0</v>
      </c>
      <c r="U410" s="18">
        <f t="shared" si="128"/>
        <v>1.0638297872340425</v>
      </c>
      <c r="V410" s="18">
        <f t="shared" si="129"/>
        <v>0</v>
      </c>
      <c r="W410" s="18">
        <v>0</v>
      </c>
      <c r="X410" s="18">
        <v>0</v>
      </c>
      <c r="Y410" s="18">
        <v>0</v>
      </c>
      <c r="Z410" s="18">
        <v>0</v>
      </c>
      <c r="AA410" s="18">
        <v>0</v>
      </c>
      <c r="AB410" s="18">
        <v>5</v>
      </c>
      <c r="AC410" s="18">
        <v>0</v>
      </c>
      <c r="AD410" s="18">
        <v>0</v>
      </c>
      <c r="AE410" s="18">
        <v>0</v>
      </c>
      <c r="AF410" s="18">
        <v>0</v>
      </c>
      <c r="AG410" s="18">
        <v>0</v>
      </c>
      <c r="AH410" s="18">
        <v>0</v>
      </c>
      <c r="AI410" s="18">
        <v>0</v>
      </c>
      <c r="AJ410" s="18">
        <v>0</v>
      </c>
      <c r="AK410" s="18">
        <v>0</v>
      </c>
      <c r="AL410" s="18">
        <v>0</v>
      </c>
      <c r="AM410" s="19">
        <f t="shared" si="130"/>
        <v>0</v>
      </c>
      <c r="AN410" s="19">
        <f t="shared" si="142"/>
        <v>0</v>
      </c>
      <c r="AO410" s="19">
        <f t="shared" si="131"/>
        <v>0</v>
      </c>
      <c r="AP410" s="19">
        <f t="shared" si="132"/>
        <v>0</v>
      </c>
      <c r="AQ410" s="19">
        <f t="shared" si="133"/>
        <v>0</v>
      </c>
      <c r="AR410" s="19">
        <f t="shared" si="134"/>
        <v>71.428571428571431</v>
      </c>
      <c r="AS410" s="19">
        <f t="shared" si="135"/>
        <v>0</v>
      </c>
      <c r="AT410" s="19">
        <f t="shared" si="136"/>
        <v>0</v>
      </c>
      <c r="AU410" s="19">
        <f t="shared" si="137"/>
        <v>0</v>
      </c>
      <c r="AV410" s="19">
        <f t="shared" si="138"/>
        <v>0</v>
      </c>
      <c r="AW410" s="19">
        <f t="shared" si="139"/>
        <v>0</v>
      </c>
      <c r="AX410" s="19">
        <f t="shared" si="143"/>
        <v>0</v>
      </c>
      <c r="AY410" s="19">
        <f t="shared" si="144"/>
        <v>0</v>
      </c>
      <c r="AZ410" s="19">
        <f t="shared" si="145"/>
        <v>0</v>
      </c>
      <c r="BA410" s="19">
        <f t="shared" si="140"/>
        <v>0</v>
      </c>
      <c r="BB410" s="19">
        <f t="shared" si="141"/>
        <v>0</v>
      </c>
    </row>
    <row r="411" spans="1:54" s="21" customFormat="1" x14ac:dyDescent="0.25">
      <c r="A411" s="18" t="s">
        <v>453</v>
      </c>
      <c r="B411" s="18" t="s">
        <v>468</v>
      </c>
      <c r="C411" s="18" t="s">
        <v>764</v>
      </c>
      <c r="D411" s="18" t="s">
        <v>762</v>
      </c>
      <c r="E411" s="18" t="str">
        <f t="shared" si="146"/>
        <v>Non-Synonymous</v>
      </c>
      <c r="F411" s="18" t="s">
        <v>469</v>
      </c>
      <c r="G411" s="18">
        <v>1</v>
      </c>
      <c r="H411" s="19">
        <v>0.64102564102564097</v>
      </c>
      <c r="I411" s="18">
        <v>1</v>
      </c>
      <c r="J411" s="18">
        <v>0</v>
      </c>
      <c r="K411" s="18">
        <v>0</v>
      </c>
      <c r="L411" s="18">
        <v>0</v>
      </c>
      <c r="M411" s="18">
        <v>0</v>
      </c>
      <c r="N411" s="19">
        <v>1.7543859649122806</v>
      </c>
      <c r="O411" s="19">
        <v>0</v>
      </c>
      <c r="P411" s="19">
        <v>0</v>
      </c>
      <c r="Q411" s="19">
        <v>0</v>
      </c>
      <c r="R411" s="19">
        <v>0</v>
      </c>
      <c r="S411" s="18">
        <f t="shared" si="126"/>
        <v>1</v>
      </c>
      <c r="T411" s="18">
        <f t="shared" si="127"/>
        <v>0</v>
      </c>
      <c r="U411" s="18">
        <f t="shared" si="128"/>
        <v>1.0638297872340425</v>
      </c>
      <c r="V411" s="18">
        <f t="shared" si="129"/>
        <v>0</v>
      </c>
      <c r="W411" s="18">
        <v>0</v>
      </c>
      <c r="X411" s="18">
        <v>0</v>
      </c>
      <c r="Y411" s="18">
        <v>0</v>
      </c>
      <c r="Z411" s="18">
        <v>0</v>
      </c>
      <c r="AA411" s="18">
        <v>3</v>
      </c>
      <c r="AB411" s="18">
        <v>0</v>
      </c>
      <c r="AC411" s="18">
        <v>0</v>
      </c>
      <c r="AD411" s="18">
        <v>0</v>
      </c>
      <c r="AE411" s="18">
        <v>0</v>
      </c>
      <c r="AF411" s="18">
        <v>0</v>
      </c>
      <c r="AG411" s="18">
        <v>0</v>
      </c>
      <c r="AH411" s="18">
        <v>0</v>
      </c>
      <c r="AI411" s="18">
        <v>0</v>
      </c>
      <c r="AJ411" s="18">
        <v>0</v>
      </c>
      <c r="AK411" s="18">
        <v>0</v>
      </c>
      <c r="AL411" s="18">
        <v>0</v>
      </c>
      <c r="AM411" s="19">
        <f t="shared" si="130"/>
        <v>0</v>
      </c>
      <c r="AN411" s="19">
        <f t="shared" si="142"/>
        <v>0</v>
      </c>
      <c r="AO411" s="19">
        <f t="shared" si="131"/>
        <v>0</v>
      </c>
      <c r="AP411" s="19">
        <f t="shared" si="132"/>
        <v>0</v>
      </c>
      <c r="AQ411" s="19">
        <f t="shared" si="133"/>
        <v>5.0847457627118651</v>
      </c>
      <c r="AR411" s="19">
        <f t="shared" si="134"/>
        <v>0</v>
      </c>
      <c r="AS411" s="19">
        <f t="shared" si="135"/>
        <v>0</v>
      </c>
      <c r="AT411" s="19">
        <f t="shared" si="136"/>
        <v>0</v>
      </c>
      <c r="AU411" s="19">
        <f t="shared" si="137"/>
        <v>0</v>
      </c>
      <c r="AV411" s="19">
        <f t="shared" si="138"/>
        <v>0</v>
      </c>
      <c r="AW411" s="19">
        <f t="shared" si="139"/>
        <v>0</v>
      </c>
      <c r="AX411" s="19">
        <f t="shared" si="143"/>
        <v>0</v>
      </c>
      <c r="AY411" s="19">
        <f t="shared" si="144"/>
        <v>0</v>
      </c>
      <c r="AZ411" s="19">
        <f t="shared" si="145"/>
        <v>0</v>
      </c>
      <c r="BA411" s="19">
        <f t="shared" si="140"/>
        <v>0</v>
      </c>
      <c r="BB411" s="19">
        <f t="shared" si="141"/>
        <v>0</v>
      </c>
    </row>
    <row r="412" spans="1:54" s="21" customFormat="1" x14ac:dyDescent="0.25">
      <c r="A412" s="18" t="s">
        <v>453</v>
      </c>
      <c r="B412" s="18" t="s">
        <v>472</v>
      </c>
      <c r="C412" s="18" t="s">
        <v>764</v>
      </c>
      <c r="D412" s="18" t="s">
        <v>762</v>
      </c>
      <c r="E412" s="18" t="str">
        <f t="shared" si="146"/>
        <v>Non-Synonymous</v>
      </c>
      <c r="F412" s="18" t="s">
        <v>473</v>
      </c>
      <c r="G412" s="18">
        <v>1</v>
      </c>
      <c r="H412" s="19">
        <v>0.64102564102564097</v>
      </c>
      <c r="I412" s="18">
        <v>0</v>
      </c>
      <c r="J412" s="18">
        <v>0</v>
      </c>
      <c r="K412" s="18">
        <v>0</v>
      </c>
      <c r="L412" s="18">
        <v>1</v>
      </c>
      <c r="M412" s="18">
        <v>0</v>
      </c>
      <c r="N412" s="19">
        <v>0</v>
      </c>
      <c r="O412" s="19">
        <v>0</v>
      </c>
      <c r="P412" s="19">
        <v>0</v>
      </c>
      <c r="Q412" s="19">
        <v>1.6949152542372881</v>
      </c>
      <c r="R412" s="19">
        <v>0</v>
      </c>
      <c r="S412" s="18">
        <f t="shared" si="126"/>
        <v>0</v>
      </c>
      <c r="T412" s="18">
        <f t="shared" si="127"/>
        <v>1</v>
      </c>
      <c r="U412" s="18">
        <f t="shared" si="128"/>
        <v>0</v>
      </c>
      <c r="V412" s="18">
        <f t="shared" si="129"/>
        <v>1.6666666666666667</v>
      </c>
      <c r="W412" s="18">
        <v>0</v>
      </c>
      <c r="X412" s="18">
        <v>0</v>
      </c>
      <c r="Y412" s="18">
        <v>0</v>
      </c>
      <c r="Z412" s="18">
        <v>0</v>
      </c>
      <c r="AA412" s="18">
        <v>2</v>
      </c>
      <c r="AB412" s="18">
        <v>0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0</v>
      </c>
      <c r="AI412" s="18">
        <v>0</v>
      </c>
      <c r="AJ412" s="18">
        <v>0</v>
      </c>
      <c r="AK412" s="18">
        <v>0</v>
      </c>
      <c r="AL412" s="18">
        <v>0</v>
      </c>
      <c r="AM412" s="19">
        <f t="shared" si="130"/>
        <v>0</v>
      </c>
      <c r="AN412" s="19">
        <f t="shared" si="142"/>
        <v>0</v>
      </c>
      <c r="AO412" s="19">
        <f t="shared" si="131"/>
        <v>0</v>
      </c>
      <c r="AP412" s="19">
        <f t="shared" si="132"/>
        <v>0</v>
      </c>
      <c r="AQ412" s="19">
        <f t="shared" si="133"/>
        <v>3.3898305084745761</v>
      </c>
      <c r="AR412" s="19">
        <f t="shared" si="134"/>
        <v>0</v>
      </c>
      <c r="AS412" s="19">
        <f t="shared" si="135"/>
        <v>0</v>
      </c>
      <c r="AT412" s="19">
        <f t="shared" si="136"/>
        <v>0</v>
      </c>
      <c r="AU412" s="19">
        <f t="shared" si="137"/>
        <v>0</v>
      </c>
      <c r="AV412" s="19">
        <f t="shared" si="138"/>
        <v>0</v>
      </c>
      <c r="AW412" s="19">
        <f t="shared" si="139"/>
        <v>0</v>
      </c>
      <c r="AX412" s="19">
        <f t="shared" si="143"/>
        <v>0</v>
      </c>
      <c r="AY412" s="19">
        <f t="shared" si="144"/>
        <v>0</v>
      </c>
      <c r="AZ412" s="19">
        <f t="shared" si="145"/>
        <v>0</v>
      </c>
      <c r="BA412" s="19">
        <f t="shared" si="140"/>
        <v>0</v>
      </c>
      <c r="BB412" s="19">
        <f t="shared" si="141"/>
        <v>0</v>
      </c>
    </row>
    <row r="413" spans="1:54" s="20" customFormat="1" x14ac:dyDescent="0.25">
      <c r="A413" s="18" t="s">
        <v>453</v>
      </c>
      <c r="B413" s="18" t="s">
        <v>476</v>
      </c>
      <c r="C413" s="18" t="s">
        <v>764</v>
      </c>
      <c r="D413" s="18" t="s">
        <v>762</v>
      </c>
      <c r="E413" s="18" t="str">
        <f t="shared" si="146"/>
        <v>Non-Synonymous</v>
      </c>
      <c r="F413" s="18" t="s">
        <v>477</v>
      </c>
      <c r="G413" s="18">
        <v>1</v>
      </c>
      <c r="H413" s="19">
        <v>0.64102564102564097</v>
      </c>
      <c r="I413" s="18">
        <v>0</v>
      </c>
      <c r="J413" s="18">
        <v>0</v>
      </c>
      <c r="K413" s="18">
        <v>0</v>
      </c>
      <c r="L413" s="18">
        <v>1</v>
      </c>
      <c r="M413" s="18">
        <v>0</v>
      </c>
      <c r="N413" s="19">
        <v>0</v>
      </c>
      <c r="O413" s="19">
        <v>0</v>
      </c>
      <c r="P413" s="19">
        <v>0</v>
      </c>
      <c r="Q413" s="19">
        <v>1.6949152542372881</v>
      </c>
      <c r="R413" s="19">
        <v>0</v>
      </c>
      <c r="S413" s="18">
        <f t="shared" si="126"/>
        <v>0</v>
      </c>
      <c r="T413" s="18">
        <f t="shared" si="127"/>
        <v>1</v>
      </c>
      <c r="U413" s="18">
        <f t="shared" si="128"/>
        <v>0</v>
      </c>
      <c r="V413" s="18">
        <f t="shared" si="129"/>
        <v>1.6666666666666667</v>
      </c>
      <c r="W413" s="18">
        <v>0</v>
      </c>
      <c r="X413" s="18">
        <v>0</v>
      </c>
      <c r="Y413" s="18">
        <v>0</v>
      </c>
      <c r="Z413" s="18">
        <v>0</v>
      </c>
      <c r="AA413" s="18">
        <v>2</v>
      </c>
      <c r="AB413" s="18">
        <v>0</v>
      </c>
      <c r="AC413" s="18">
        <v>0</v>
      </c>
      <c r="AD413" s="18">
        <v>0</v>
      </c>
      <c r="AE413" s="18">
        <v>0</v>
      </c>
      <c r="AF413" s="18">
        <v>0</v>
      </c>
      <c r="AG413" s="18">
        <v>0</v>
      </c>
      <c r="AH413" s="18">
        <v>0</v>
      </c>
      <c r="AI413" s="18">
        <v>0</v>
      </c>
      <c r="AJ413" s="18">
        <v>0</v>
      </c>
      <c r="AK413" s="18">
        <v>0</v>
      </c>
      <c r="AL413" s="18">
        <v>0</v>
      </c>
      <c r="AM413" s="19">
        <f t="shared" si="130"/>
        <v>0</v>
      </c>
      <c r="AN413" s="19">
        <f t="shared" si="142"/>
        <v>0</v>
      </c>
      <c r="AO413" s="19">
        <f t="shared" si="131"/>
        <v>0</v>
      </c>
      <c r="AP413" s="19">
        <f t="shared" si="132"/>
        <v>0</v>
      </c>
      <c r="AQ413" s="19">
        <f t="shared" si="133"/>
        <v>3.3898305084745761</v>
      </c>
      <c r="AR413" s="19">
        <f t="shared" si="134"/>
        <v>0</v>
      </c>
      <c r="AS413" s="19">
        <f t="shared" si="135"/>
        <v>0</v>
      </c>
      <c r="AT413" s="19">
        <f t="shared" si="136"/>
        <v>0</v>
      </c>
      <c r="AU413" s="19">
        <f t="shared" si="137"/>
        <v>0</v>
      </c>
      <c r="AV413" s="19">
        <f t="shared" si="138"/>
        <v>0</v>
      </c>
      <c r="AW413" s="19">
        <f t="shared" si="139"/>
        <v>0</v>
      </c>
      <c r="AX413" s="19">
        <f t="shared" si="143"/>
        <v>0</v>
      </c>
      <c r="AY413" s="19">
        <f t="shared" si="144"/>
        <v>0</v>
      </c>
      <c r="AZ413" s="19">
        <f t="shared" si="145"/>
        <v>0</v>
      </c>
      <c r="BA413" s="19">
        <f t="shared" si="140"/>
        <v>0</v>
      </c>
      <c r="BB413" s="19">
        <f t="shared" si="141"/>
        <v>0</v>
      </c>
    </row>
    <row r="414" spans="1:54" s="20" customFormat="1" x14ac:dyDescent="0.25">
      <c r="A414" s="18" t="s">
        <v>453</v>
      </c>
      <c r="B414" s="18" t="s">
        <v>479</v>
      </c>
      <c r="C414" s="18" t="s">
        <v>764</v>
      </c>
      <c r="D414" s="18" t="s">
        <v>762</v>
      </c>
      <c r="E414" s="18" t="str">
        <f t="shared" si="146"/>
        <v>Synonymous</v>
      </c>
      <c r="F414" s="18"/>
      <c r="G414" s="18">
        <v>1</v>
      </c>
      <c r="H414" s="19">
        <v>0.64102564102564097</v>
      </c>
      <c r="I414" s="18">
        <v>0</v>
      </c>
      <c r="J414" s="18">
        <v>0</v>
      </c>
      <c r="K414" s="18">
        <v>0</v>
      </c>
      <c r="L414" s="18">
        <v>1</v>
      </c>
      <c r="M414" s="18">
        <v>0</v>
      </c>
      <c r="N414" s="19">
        <v>0</v>
      </c>
      <c r="O414" s="19">
        <v>0</v>
      </c>
      <c r="P414" s="19">
        <v>0</v>
      </c>
      <c r="Q414" s="19">
        <v>1.6949152542372881</v>
      </c>
      <c r="R414" s="19">
        <v>0</v>
      </c>
      <c r="S414" s="18">
        <f t="shared" si="126"/>
        <v>0</v>
      </c>
      <c r="T414" s="18">
        <f t="shared" si="127"/>
        <v>1</v>
      </c>
      <c r="U414" s="18">
        <f t="shared" si="128"/>
        <v>0</v>
      </c>
      <c r="V414" s="18">
        <f t="shared" si="129"/>
        <v>1.6666666666666667</v>
      </c>
      <c r="W414" s="18">
        <v>2</v>
      </c>
      <c r="X414" s="18">
        <v>0</v>
      </c>
      <c r="Y414" s="18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18">
        <v>0</v>
      </c>
      <c r="AH414" s="18">
        <v>0</v>
      </c>
      <c r="AI414" s="18">
        <v>0</v>
      </c>
      <c r="AJ414" s="18">
        <v>0</v>
      </c>
      <c r="AK414" s="18">
        <v>0</v>
      </c>
      <c r="AL414" s="18">
        <v>0</v>
      </c>
      <c r="AM414" s="19">
        <f t="shared" si="130"/>
        <v>4.4444444444444446</v>
      </c>
      <c r="AN414" s="19">
        <f t="shared" si="142"/>
        <v>0</v>
      </c>
      <c r="AO414" s="19">
        <f t="shared" si="131"/>
        <v>0</v>
      </c>
      <c r="AP414" s="19">
        <f t="shared" si="132"/>
        <v>0</v>
      </c>
      <c r="AQ414" s="19">
        <f t="shared" si="133"/>
        <v>0</v>
      </c>
      <c r="AR414" s="19">
        <f t="shared" si="134"/>
        <v>0</v>
      </c>
      <c r="AS414" s="19">
        <f t="shared" si="135"/>
        <v>0</v>
      </c>
      <c r="AT414" s="19">
        <f t="shared" si="136"/>
        <v>0</v>
      </c>
      <c r="AU414" s="19">
        <f t="shared" si="137"/>
        <v>0</v>
      </c>
      <c r="AV414" s="19">
        <f t="shared" si="138"/>
        <v>0</v>
      </c>
      <c r="AW414" s="19">
        <f t="shared" si="139"/>
        <v>0</v>
      </c>
      <c r="AX414" s="19">
        <f t="shared" si="143"/>
        <v>0</v>
      </c>
      <c r="AY414" s="19">
        <f t="shared" si="144"/>
        <v>0</v>
      </c>
      <c r="AZ414" s="19">
        <f t="shared" si="145"/>
        <v>0</v>
      </c>
      <c r="BA414" s="19">
        <f t="shared" si="140"/>
        <v>0</v>
      </c>
      <c r="BB414" s="19">
        <f t="shared" si="141"/>
        <v>0</v>
      </c>
    </row>
    <row r="415" spans="1:54" s="20" customFormat="1" x14ac:dyDescent="0.25">
      <c r="A415" s="18" t="s">
        <v>453</v>
      </c>
      <c r="B415" s="18" t="s">
        <v>482</v>
      </c>
      <c r="C415" s="18" t="s">
        <v>764</v>
      </c>
      <c r="D415" s="18" t="s">
        <v>762</v>
      </c>
      <c r="E415" s="18" t="str">
        <f t="shared" si="146"/>
        <v>Synonymous</v>
      </c>
      <c r="F415" s="18"/>
      <c r="G415" s="18">
        <v>46</v>
      </c>
      <c r="H415" s="19">
        <v>29.487179487179489</v>
      </c>
      <c r="I415" s="18">
        <v>46</v>
      </c>
      <c r="J415" s="18">
        <v>0</v>
      </c>
      <c r="K415" s="18">
        <v>0</v>
      </c>
      <c r="L415" s="18">
        <v>0</v>
      </c>
      <c r="M415" s="18">
        <v>0</v>
      </c>
      <c r="N415" s="19">
        <v>80.701754385964904</v>
      </c>
      <c r="O415" s="19">
        <v>0</v>
      </c>
      <c r="P415" s="19">
        <v>0</v>
      </c>
      <c r="Q415" s="19">
        <v>0</v>
      </c>
      <c r="R415" s="19">
        <v>0</v>
      </c>
      <c r="S415" s="18">
        <f t="shared" si="126"/>
        <v>46</v>
      </c>
      <c r="T415" s="18">
        <f t="shared" si="127"/>
        <v>0</v>
      </c>
      <c r="U415" s="18">
        <f t="shared" si="128"/>
        <v>48.936170212765958</v>
      </c>
      <c r="V415" s="18">
        <f t="shared" si="129"/>
        <v>0</v>
      </c>
      <c r="W415" s="18">
        <v>0</v>
      </c>
      <c r="X415" s="18">
        <v>0</v>
      </c>
      <c r="Y415" s="18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>
        <v>0</v>
      </c>
      <c r="AF415" s="18">
        <v>0</v>
      </c>
      <c r="AG415" s="18">
        <v>0</v>
      </c>
      <c r="AH415" s="18">
        <v>0</v>
      </c>
      <c r="AI415" s="18">
        <v>0</v>
      </c>
      <c r="AJ415" s="18">
        <v>0</v>
      </c>
      <c r="AK415" s="18">
        <v>1</v>
      </c>
      <c r="AL415" s="18">
        <v>0</v>
      </c>
      <c r="AM415" s="19">
        <f t="shared" si="130"/>
        <v>0</v>
      </c>
      <c r="AN415" s="19">
        <f t="shared" si="142"/>
        <v>0</v>
      </c>
      <c r="AO415" s="19">
        <f t="shared" si="131"/>
        <v>0</v>
      </c>
      <c r="AP415" s="19">
        <f t="shared" si="132"/>
        <v>0</v>
      </c>
      <c r="AQ415" s="19">
        <f t="shared" si="133"/>
        <v>0</v>
      </c>
      <c r="AR415" s="19">
        <f t="shared" si="134"/>
        <v>0</v>
      </c>
      <c r="AS415" s="19">
        <f t="shared" si="135"/>
        <v>0</v>
      </c>
      <c r="AT415" s="19">
        <f t="shared" si="136"/>
        <v>0</v>
      </c>
      <c r="AU415" s="19">
        <f t="shared" si="137"/>
        <v>0</v>
      </c>
      <c r="AV415" s="19">
        <f t="shared" si="138"/>
        <v>0</v>
      </c>
      <c r="AW415" s="19">
        <f t="shared" si="139"/>
        <v>0</v>
      </c>
      <c r="AX415" s="19">
        <f t="shared" si="143"/>
        <v>0</v>
      </c>
      <c r="AY415" s="19">
        <f t="shared" si="144"/>
        <v>0</v>
      </c>
      <c r="AZ415" s="19">
        <f t="shared" si="145"/>
        <v>0</v>
      </c>
      <c r="BA415" s="19">
        <f t="shared" si="140"/>
        <v>100</v>
      </c>
      <c r="BB415" s="19">
        <f t="shared" si="141"/>
        <v>0</v>
      </c>
    </row>
    <row r="416" spans="1:54" s="20" customFormat="1" x14ac:dyDescent="0.25">
      <c r="A416" s="18" t="s">
        <v>453</v>
      </c>
      <c r="B416" s="18" t="s">
        <v>485</v>
      </c>
      <c r="C416" s="18" t="s">
        <v>764</v>
      </c>
      <c r="D416" s="18" t="s">
        <v>762</v>
      </c>
      <c r="E416" s="18" t="str">
        <f t="shared" si="146"/>
        <v>Synonymous</v>
      </c>
      <c r="F416" s="18"/>
      <c r="G416" s="18">
        <v>1</v>
      </c>
      <c r="H416" s="19">
        <v>0.64102564102564097</v>
      </c>
      <c r="I416" s="18">
        <v>1</v>
      </c>
      <c r="J416" s="18">
        <v>0</v>
      </c>
      <c r="K416" s="18">
        <v>0</v>
      </c>
      <c r="L416" s="18">
        <v>0</v>
      </c>
      <c r="M416" s="18">
        <v>0</v>
      </c>
      <c r="N416" s="19">
        <v>1.7543859649122806</v>
      </c>
      <c r="O416" s="19">
        <v>0</v>
      </c>
      <c r="P416" s="19">
        <v>0</v>
      </c>
      <c r="Q416" s="19">
        <v>0</v>
      </c>
      <c r="R416" s="19">
        <v>0</v>
      </c>
      <c r="S416" s="18">
        <f t="shared" si="126"/>
        <v>1</v>
      </c>
      <c r="T416" s="18">
        <f t="shared" si="127"/>
        <v>0</v>
      </c>
      <c r="U416" s="18">
        <f t="shared" si="128"/>
        <v>1.0638297872340425</v>
      </c>
      <c r="V416" s="18">
        <f t="shared" si="129"/>
        <v>0</v>
      </c>
      <c r="W416" s="18">
        <v>0</v>
      </c>
      <c r="X416" s="18">
        <v>0</v>
      </c>
      <c r="Y416" s="18">
        <v>19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1</v>
      </c>
      <c r="AG416" s="18">
        <v>0</v>
      </c>
      <c r="AH416" s="18">
        <v>0</v>
      </c>
      <c r="AI416" s="18">
        <v>1</v>
      </c>
      <c r="AJ416" s="18">
        <v>2</v>
      </c>
      <c r="AK416" s="18">
        <v>0</v>
      </c>
      <c r="AL416" s="18">
        <v>0</v>
      </c>
      <c r="AM416" s="19">
        <f t="shared" si="130"/>
        <v>0</v>
      </c>
      <c r="AN416" s="19">
        <f t="shared" si="142"/>
        <v>0</v>
      </c>
      <c r="AO416" s="19">
        <f t="shared" si="131"/>
        <v>100</v>
      </c>
      <c r="AP416" s="19">
        <f t="shared" si="132"/>
        <v>0</v>
      </c>
      <c r="AQ416" s="19">
        <f t="shared" si="133"/>
        <v>0</v>
      </c>
      <c r="AR416" s="19">
        <f t="shared" si="134"/>
        <v>0</v>
      </c>
      <c r="AS416" s="19">
        <f t="shared" si="135"/>
        <v>0</v>
      </c>
      <c r="AT416" s="19">
        <f t="shared" si="136"/>
        <v>0</v>
      </c>
      <c r="AU416" s="19">
        <f t="shared" si="137"/>
        <v>0</v>
      </c>
      <c r="AV416" s="19">
        <f t="shared" si="138"/>
        <v>16.666666666666664</v>
      </c>
      <c r="AW416" s="19">
        <f t="shared" si="139"/>
        <v>0</v>
      </c>
      <c r="AX416" s="19">
        <f t="shared" si="143"/>
        <v>0</v>
      </c>
      <c r="AY416" s="19">
        <f t="shared" si="144"/>
        <v>100</v>
      </c>
      <c r="AZ416" s="19">
        <f t="shared" si="145"/>
        <v>100</v>
      </c>
      <c r="BA416" s="19">
        <f t="shared" si="140"/>
        <v>0</v>
      </c>
      <c r="BB416" s="19">
        <f t="shared" si="141"/>
        <v>0</v>
      </c>
    </row>
    <row r="417" spans="1:54" s="20" customFormat="1" x14ac:dyDescent="0.25">
      <c r="A417" s="18" t="s">
        <v>453</v>
      </c>
      <c r="B417" s="18" t="s">
        <v>491</v>
      </c>
      <c r="C417" s="18" t="s">
        <v>766</v>
      </c>
      <c r="D417" s="18" t="s">
        <v>763</v>
      </c>
      <c r="E417" s="18" t="str">
        <f t="shared" si="146"/>
        <v>Non-Synonymous</v>
      </c>
      <c r="F417" s="18" t="s">
        <v>492</v>
      </c>
      <c r="G417" s="18">
        <v>57</v>
      </c>
      <c r="H417" s="19">
        <v>36.538461538461533</v>
      </c>
      <c r="I417" s="18">
        <v>0</v>
      </c>
      <c r="J417" s="18">
        <v>0</v>
      </c>
      <c r="K417" s="18">
        <v>0</v>
      </c>
      <c r="L417" s="18">
        <v>57</v>
      </c>
      <c r="M417" s="18">
        <v>0</v>
      </c>
      <c r="N417" s="19">
        <v>0</v>
      </c>
      <c r="O417" s="19">
        <v>0</v>
      </c>
      <c r="P417" s="19">
        <v>0</v>
      </c>
      <c r="Q417" s="19">
        <v>96.610169491525426</v>
      </c>
      <c r="R417" s="19">
        <v>0</v>
      </c>
      <c r="S417" s="18">
        <f t="shared" si="126"/>
        <v>0</v>
      </c>
      <c r="T417" s="18">
        <f t="shared" si="127"/>
        <v>57</v>
      </c>
      <c r="U417" s="18">
        <f t="shared" si="128"/>
        <v>0</v>
      </c>
      <c r="V417" s="18">
        <f t="shared" si="129"/>
        <v>95</v>
      </c>
      <c r="W417" s="18">
        <v>0</v>
      </c>
      <c r="X417" s="18">
        <v>0</v>
      </c>
      <c r="Y417" s="18">
        <v>0</v>
      </c>
      <c r="Z417" s="18">
        <v>0</v>
      </c>
      <c r="AA417" s="18">
        <v>1</v>
      </c>
      <c r="AB417" s="18">
        <v>0</v>
      </c>
      <c r="AC417" s="18">
        <v>0</v>
      </c>
      <c r="AD417" s="18">
        <v>0</v>
      </c>
      <c r="AE417" s="18">
        <v>0</v>
      </c>
      <c r="AF417" s="18">
        <v>0</v>
      </c>
      <c r="AG417" s="18">
        <v>0</v>
      </c>
      <c r="AH417" s="18">
        <v>0</v>
      </c>
      <c r="AI417" s="18">
        <v>0</v>
      </c>
      <c r="AJ417" s="18">
        <v>0</v>
      </c>
      <c r="AK417" s="18">
        <v>0</v>
      </c>
      <c r="AL417" s="18">
        <v>0</v>
      </c>
      <c r="AM417" s="19">
        <f t="shared" si="130"/>
        <v>0</v>
      </c>
      <c r="AN417" s="19">
        <f t="shared" si="142"/>
        <v>0</v>
      </c>
      <c r="AO417" s="19">
        <f t="shared" si="131"/>
        <v>0</v>
      </c>
      <c r="AP417" s="19">
        <f t="shared" si="132"/>
        <v>0</v>
      </c>
      <c r="AQ417" s="19">
        <f t="shared" si="133"/>
        <v>1.6949152542372881</v>
      </c>
      <c r="AR417" s="19">
        <f t="shared" si="134"/>
        <v>0</v>
      </c>
      <c r="AS417" s="19">
        <f t="shared" si="135"/>
        <v>0</v>
      </c>
      <c r="AT417" s="19">
        <f t="shared" si="136"/>
        <v>0</v>
      </c>
      <c r="AU417" s="19">
        <f t="shared" si="137"/>
        <v>0</v>
      </c>
      <c r="AV417" s="19">
        <f t="shared" si="138"/>
        <v>0</v>
      </c>
      <c r="AW417" s="19">
        <f t="shared" si="139"/>
        <v>0</v>
      </c>
      <c r="AX417" s="19">
        <f t="shared" si="143"/>
        <v>0</v>
      </c>
      <c r="AY417" s="19">
        <f t="shared" si="144"/>
        <v>0</v>
      </c>
      <c r="AZ417" s="19">
        <f t="shared" si="145"/>
        <v>0</v>
      </c>
      <c r="BA417" s="19">
        <f t="shared" si="140"/>
        <v>0</v>
      </c>
      <c r="BB417" s="19">
        <f t="shared" si="141"/>
        <v>0</v>
      </c>
    </row>
    <row r="418" spans="1:54" s="20" customFormat="1" x14ac:dyDescent="0.25">
      <c r="A418" s="18" t="s">
        <v>453</v>
      </c>
      <c r="B418" s="18" t="s">
        <v>497</v>
      </c>
      <c r="C418" s="18" t="s">
        <v>764</v>
      </c>
      <c r="D418" s="18" t="s">
        <v>762</v>
      </c>
      <c r="E418" s="18" t="str">
        <f t="shared" si="146"/>
        <v>Synonymous</v>
      </c>
      <c r="F418" s="18"/>
      <c r="G418" s="18">
        <v>2</v>
      </c>
      <c r="H418" s="19">
        <v>1.2820512820512819</v>
      </c>
      <c r="I418" s="18">
        <v>2</v>
      </c>
      <c r="J418" s="18">
        <v>0</v>
      </c>
      <c r="K418" s="18">
        <v>0</v>
      </c>
      <c r="L418" s="18">
        <v>0</v>
      </c>
      <c r="M418" s="18">
        <v>0</v>
      </c>
      <c r="N418" s="19">
        <v>3.5087719298245612</v>
      </c>
      <c r="O418" s="19">
        <v>0</v>
      </c>
      <c r="P418" s="19">
        <v>0</v>
      </c>
      <c r="Q418" s="19">
        <v>0</v>
      </c>
      <c r="R418" s="19">
        <v>0</v>
      </c>
      <c r="S418" s="18">
        <f t="shared" si="126"/>
        <v>2</v>
      </c>
      <c r="T418" s="18">
        <f t="shared" si="127"/>
        <v>0</v>
      </c>
      <c r="U418" s="18">
        <f t="shared" si="128"/>
        <v>2.1276595744680851</v>
      </c>
      <c r="V418" s="18">
        <f t="shared" si="129"/>
        <v>0</v>
      </c>
      <c r="W418" s="18">
        <v>0</v>
      </c>
      <c r="X418" s="18">
        <v>0</v>
      </c>
      <c r="Y418" s="18">
        <v>1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0</v>
      </c>
      <c r="AH418" s="18">
        <v>0</v>
      </c>
      <c r="AI418" s="18">
        <v>0</v>
      </c>
      <c r="AJ418" s="18">
        <v>0</v>
      </c>
      <c r="AK418" s="18">
        <v>0</v>
      </c>
      <c r="AL418" s="18">
        <v>0</v>
      </c>
      <c r="AM418" s="19">
        <f t="shared" si="130"/>
        <v>0</v>
      </c>
      <c r="AN418" s="19">
        <f t="shared" si="142"/>
        <v>0</v>
      </c>
      <c r="AO418" s="19">
        <f t="shared" si="131"/>
        <v>5.2631578947368416</v>
      </c>
      <c r="AP418" s="19">
        <f t="shared" si="132"/>
        <v>0</v>
      </c>
      <c r="AQ418" s="19">
        <f t="shared" si="133"/>
        <v>0</v>
      </c>
      <c r="AR418" s="19">
        <f t="shared" si="134"/>
        <v>0</v>
      </c>
      <c r="AS418" s="19">
        <f t="shared" si="135"/>
        <v>0</v>
      </c>
      <c r="AT418" s="19">
        <f t="shared" si="136"/>
        <v>0</v>
      </c>
      <c r="AU418" s="19">
        <f t="shared" si="137"/>
        <v>0</v>
      </c>
      <c r="AV418" s="19">
        <f t="shared" si="138"/>
        <v>0</v>
      </c>
      <c r="AW418" s="19">
        <f t="shared" si="139"/>
        <v>0</v>
      </c>
      <c r="AX418" s="19">
        <f t="shared" si="143"/>
        <v>0</v>
      </c>
      <c r="AY418" s="19">
        <f t="shared" si="144"/>
        <v>0</v>
      </c>
      <c r="AZ418" s="19">
        <f t="shared" si="145"/>
        <v>0</v>
      </c>
      <c r="BA418" s="19">
        <f t="shared" si="140"/>
        <v>0</v>
      </c>
      <c r="BB418" s="19">
        <f t="shared" si="141"/>
        <v>0</v>
      </c>
    </row>
    <row r="419" spans="1:54" s="21" customFormat="1" x14ac:dyDescent="0.25">
      <c r="A419" s="18" t="s">
        <v>453</v>
      </c>
      <c r="B419" s="18" t="s">
        <v>504</v>
      </c>
      <c r="C419" s="18" t="s">
        <v>764</v>
      </c>
      <c r="D419" s="18" t="s">
        <v>762</v>
      </c>
      <c r="E419" s="18" t="str">
        <f t="shared" si="146"/>
        <v>Non-Synonymous</v>
      </c>
      <c r="F419" s="18" t="s">
        <v>505</v>
      </c>
      <c r="G419" s="18">
        <v>1</v>
      </c>
      <c r="H419" s="19">
        <v>0.64102564102564097</v>
      </c>
      <c r="I419" s="18">
        <v>1</v>
      </c>
      <c r="J419" s="18">
        <v>0</v>
      </c>
      <c r="K419" s="18">
        <v>0</v>
      </c>
      <c r="L419" s="18">
        <v>0</v>
      </c>
      <c r="M419" s="18">
        <v>0</v>
      </c>
      <c r="N419" s="19">
        <v>1.7543859649122806</v>
      </c>
      <c r="O419" s="19">
        <v>0</v>
      </c>
      <c r="P419" s="19">
        <v>0</v>
      </c>
      <c r="Q419" s="19">
        <v>0</v>
      </c>
      <c r="R419" s="19">
        <v>0</v>
      </c>
      <c r="S419" s="18">
        <f t="shared" si="126"/>
        <v>1</v>
      </c>
      <c r="T419" s="18">
        <f t="shared" si="127"/>
        <v>0</v>
      </c>
      <c r="U419" s="18">
        <f t="shared" si="128"/>
        <v>1.0638297872340425</v>
      </c>
      <c r="V419" s="18">
        <f t="shared" si="129"/>
        <v>0</v>
      </c>
      <c r="W419" s="18">
        <v>1</v>
      </c>
      <c r="X419" s="18">
        <v>0</v>
      </c>
      <c r="Y419" s="18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8">
        <v>0</v>
      </c>
      <c r="AG419" s="18">
        <v>0</v>
      </c>
      <c r="AH419" s="18">
        <v>0</v>
      </c>
      <c r="AI419" s="18">
        <v>0</v>
      </c>
      <c r="AJ419" s="18">
        <v>0</v>
      </c>
      <c r="AK419" s="18">
        <v>0</v>
      </c>
      <c r="AL419" s="18">
        <v>0</v>
      </c>
      <c r="AM419" s="19">
        <f t="shared" si="130"/>
        <v>2.2222222222222223</v>
      </c>
      <c r="AN419" s="19">
        <f t="shared" si="142"/>
        <v>0</v>
      </c>
      <c r="AO419" s="19">
        <f t="shared" si="131"/>
        <v>0</v>
      </c>
      <c r="AP419" s="19">
        <f t="shared" si="132"/>
        <v>0</v>
      </c>
      <c r="AQ419" s="19">
        <f t="shared" si="133"/>
        <v>0</v>
      </c>
      <c r="AR419" s="19">
        <f t="shared" si="134"/>
        <v>0</v>
      </c>
      <c r="AS419" s="19">
        <f t="shared" si="135"/>
        <v>0</v>
      </c>
      <c r="AT419" s="19">
        <f t="shared" si="136"/>
        <v>0</v>
      </c>
      <c r="AU419" s="19">
        <f t="shared" si="137"/>
        <v>0</v>
      </c>
      <c r="AV419" s="19">
        <f t="shared" si="138"/>
        <v>0</v>
      </c>
      <c r="AW419" s="19">
        <f t="shared" si="139"/>
        <v>0</v>
      </c>
      <c r="AX419" s="19">
        <f t="shared" si="143"/>
        <v>0</v>
      </c>
      <c r="AY419" s="19">
        <f t="shared" si="144"/>
        <v>0</v>
      </c>
      <c r="AZ419" s="19">
        <f t="shared" si="145"/>
        <v>0</v>
      </c>
      <c r="BA419" s="19">
        <f t="shared" si="140"/>
        <v>0</v>
      </c>
      <c r="BB419" s="19">
        <f t="shared" si="141"/>
        <v>0</v>
      </c>
    </row>
    <row r="420" spans="1:54" s="21" customFormat="1" x14ac:dyDescent="0.25">
      <c r="A420" s="18" t="s">
        <v>453</v>
      </c>
      <c r="B420" s="18" t="s">
        <v>509</v>
      </c>
      <c r="C420" s="18" t="s">
        <v>775</v>
      </c>
      <c r="D420" s="18" t="s">
        <v>763</v>
      </c>
      <c r="E420" s="18" t="str">
        <f t="shared" si="146"/>
        <v>Non-Synonymous</v>
      </c>
      <c r="F420" s="18" t="s">
        <v>510</v>
      </c>
      <c r="G420" s="18">
        <v>60</v>
      </c>
      <c r="H420" s="19">
        <v>38.461538461538467</v>
      </c>
      <c r="I420" s="18">
        <v>0</v>
      </c>
      <c r="J420" s="18">
        <v>0</v>
      </c>
      <c r="K420" s="18">
        <v>0</v>
      </c>
      <c r="L420" s="18">
        <v>59</v>
      </c>
      <c r="M420" s="18">
        <v>1</v>
      </c>
      <c r="N420" s="19">
        <v>0</v>
      </c>
      <c r="O420" s="19">
        <v>0</v>
      </c>
      <c r="P420" s="19">
        <v>0</v>
      </c>
      <c r="Q420" s="19">
        <v>100</v>
      </c>
      <c r="R420" s="19">
        <v>100</v>
      </c>
      <c r="S420" s="18">
        <f t="shared" si="126"/>
        <v>0</v>
      </c>
      <c r="T420" s="18">
        <f t="shared" si="127"/>
        <v>60</v>
      </c>
      <c r="U420" s="18">
        <f t="shared" si="128"/>
        <v>0</v>
      </c>
      <c r="V420" s="18">
        <f t="shared" si="129"/>
        <v>100</v>
      </c>
      <c r="W420" s="18">
        <v>0</v>
      </c>
      <c r="X420" s="18">
        <v>0</v>
      </c>
      <c r="Y420" s="18">
        <v>0</v>
      </c>
      <c r="Z420" s="18">
        <v>0</v>
      </c>
      <c r="AA420" s="18">
        <v>0</v>
      </c>
      <c r="AB420" s="18">
        <v>6</v>
      </c>
      <c r="AC420" s="18">
        <v>0</v>
      </c>
      <c r="AD420" s="18">
        <v>0</v>
      </c>
      <c r="AE420" s="18">
        <v>0</v>
      </c>
      <c r="AF420" s="18">
        <v>0</v>
      </c>
      <c r="AG420" s="18">
        <v>0</v>
      </c>
      <c r="AH420" s="18">
        <v>0</v>
      </c>
      <c r="AI420" s="18">
        <v>0</v>
      </c>
      <c r="AJ420" s="18">
        <v>0</v>
      </c>
      <c r="AK420" s="18">
        <v>0</v>
      </c>
      <c r="AL420" s="18">
        <v>0</v>
      </c>
      <c r="AM420" s="19">
        <f t="shared" si="130"/>
        <v>0</v>
      </c>
      <c r="AN420" s="19">
        <f t="shared" si="142"/>
        <v>0</v>
      </c>
      <c r="AO420" s="19">
        <f t="shared" si="131"/>
        <v>0</v>
      </c>
      <c r="AP420" s="19">
        <f t="shared" si="132"/>
        <v>0</v>
      </c>
      <c r="AQ420" s="19">
        <f t="shared" si="133"/>
        <v>0</v>
      </c>
      <c r="AR420" s="19">
        <f t="shared" si="134"/>
        <v>85.714285714285708</v>
      </c>
      <c r="AS420" s="19">
        <f t="shared" si="135"/>
        <v>0</v>
      </c>
      <c r="AT420" s="19">
        <f t="shared" si="136"/>
        <v>0</v>
      </c>
      <c r="AU420" s="19">
        <f t="shared" si="137"/>
        <v>0</v>
      </c>
      <c r="AV420" s="19">
        <f t="shared" si="138"/>
        <v>0</v>
      </c>
      <c r="AW420" s="19">
        <f t="shared" si="139"/>
        <v>0</v>
      </c>
      <c r="AX420" s="19">
        <f t="shared" si="143"/>
        <v>0</v>
      </c>
      <c r="AY420" s="19">
        <f t="shared" si="144"/>
        <v>0</v>
      </c>
      <c r="AZ420" s="19">
        <f t="shared" si="145"/>
        <v>0</v>
      </c>
      <c r="BA420" s="19">
        <f t="shared" si="140"/>
        <v>0</v>
      </c>
      <c r="BB420" s="19">
        <f t="shared" si="141"/>
        <v>0</v>
      </c>
    </row>
    <row r="421" spans="1:54" s="20" customFormat="1" x14ac:dyDescent="0.25">
      <c r="A421" s="18" t="s">
        <v>453</v>
      </c>
      <c r="B421" s="18" t="s">
        <v>512</v>
      </c>
      <c r="C421" s="18" t="s">
        <v>764</v>
      </c>
      <c r="D421" s="18" t="s">
        <v>762</v>
      </c>
      <c r="E421" s="18" t="str">
        <f t="shared" si="146"/>
        <v>Synonymous</v>
      </c>
      <c r="F421" s="18"/>
      <c r="G421" s="18">
        <v>1</v>
      </c>
      <c r="H421" s="19">
        <v>0.64102564102564097</v>
      </c>
      <c r="I421" s="18">
        <v>1</v>
      </c>
      <c r="J421" s="18">
        <v>0</v>
      </c>
      <c r="K421" s="18">
        <v>0</v>
      </c>
      <c r="L421" s="18">
        <v>0</v>
      </c>
      <c r="M421" s="18">
        <v>0</v>
      </c>
      <c r="N421" s="19">
        <v>1.7543859649122806</v>
      </c>
      <c r="O421" s="19">
        <v>0</v>
      </c>
      <c r="P421" s="19">
        <v>0</v>
      </c>
      <c r="Q421" s="19">
        <v>0</v>
      </c>
      <c r="R421" s="19">
        <v>0</v>
      </c>
      <c r="S421" s="18">
        <f t="shared" si="126"/>
        <v>1</v>
      </c>
      <c r="T421" s="18">
        <f t="shared" si="127"/>
        <v>0</v>
      </c>
      <c r="U421" s="18">
        <f t="shared" si="128"/>
        <v>1.0638297872340425</v>
      </c>
      <c r="V421" s="18">
        <f t="shared" si="129"/>
        <v>0</v>
      </c>
      <c r="W421" s="18">
        <v>0</v>
      </c>
      <c r="X421" s="18">
        <v>0</v>
      </c>
      <c r="Y421" s="18">
        <v>0</v>
      </c>
      <c r="Z421" s="18">
        <v>0</v>
      </c>
      <c r="AA421" s="18">
        <v>0</v>
      </c>
      <c r="AB421" s="18">
        <v>2</v>
      </c>
      <c r="AC421" s="18">
        <v>0</v>
      </c>
      <c r="AD421" s="18">
        <v>0</v>
      </c>
      <c r="AE421" s="18">
        <v>0</v>
      </c>
      <c r="AF421" s="18">
        <v>0</v>
      </c>
      <c r="AG421" s="18">
        <v>0</v>
      </c>
      <c r="AH421" s="18">
        <v>0</v>
      </c>
      <c r="AI421" s="18">
        <v>0</v>
      </c>
      <c r="AJ421" s="18">
        <v>0</v>
      </c>
      <c r="AK421" s="18">
        <v>0</v>
      </c>
      <c r="AL421" s="18">
        <v>0</v>
      </c>
      <c r="AM421" s="19">
        <f t="shared" si="130"/>
        <v>0</v>
      </c>
      <c r="AN421" s="19">
        <f t="shared" si="142"/>
        <v>0</v>
      </c>
      <c r="AO421" s="19">
        <f t="shared" si="131"/>
        <v>0</v>
      </c>
      <c r="AP421" s="19">
        <f t="shared" si="132"/>
        <v>0</v>
      </c>
      <c r="AQ421" s="19">
        <f t="shared" si="133"/>
        <v>0</v>
      </c>
      <c r="AR421" s="19">
        <f t="shared" si="134"/>
        <v>28.571428571428569</v>
      </c>
      <c r="AS421" s="19">
        <f t="shared" si="135"/>
        <v>0</v>
      </c>
      <c r="AT421" s="19">
        <f t="shared" si="136"/>
        <v>0</v>
      </c>
      <c r="AU421" s="19">
        <f t="shared" si="137"/>
        <v>0</v>
      </c>
      <c r="AV421" s="19">
        <f t="shared" si="138"/>
        <v>0</v>
      </c>
      <c r="AW421" s="19">
        <f t="shared" si="139"/>
        <v>0</v>
      </c>
      <c r="AX421" s="19">
        <f t="shared" si="143"/>
        <v>0</v>
      </c>
      <c r="AY421" s="19">
        <f t="shared" si="144"/>
        <v>0</v>
      </c>
      <c r="AZ421" s="19">
        <f t="shared" si="145"/>
        <v>0</v>
      </c>
      <c r="BA421" s="19">
        <f t="shared" si="140"/>
        <v>0</v>
      </c>
      <c r="BB421" s="19">
        <f t="shared" si="141"/>
        <v>0</v>
      </c>
    </row>
    <row r="422" spans="1:54" s="20" customFormat="1" x14ac:dyDescent="0.25">
      <c r="A422" s="18" t="s">
        <v>453</v>
      </c>
      <c r="B422" s="18" t="s">
        <v>513</v>
      </c>
      <c r="C422" s="18" t="s">
        <v>766</v>
      </c>
      <c r="D422" s="18" t="s">
        <v>763</v>
      </c>
      <c r="E422" s="18" t="str">
        <f t="shared" si="146"/>
        <v>Non-Synonymous</v>
      </c>
      <c r="F422" s="18" t="s">
        <v>514</v>
      </c>
      <c r="G422" s="18">
        <v>1</v>
      </c>
      <c r="H422" s="19">
        <v>0.64102564102564097</v>
      </c>
      <c r="I422" s="18">
        <v>1</v>
      </c>
      <c r="J422" s="18">
        <v>0</v>
      </c>
      <c r="K422" s="18">
        <v>0</v>
      </c>
      <c r="L422" s="18">
        <v>0</v>
      </c>
      <c r="M422" s="18">
        <v>0</v>
      </c>
      <c r="N422" s="19">
        <v>1.7543859649122806</v>
      </c>
      <c r="O422" s="19">
        <v>0</v>
      </c>
      <c r="P422" s="19">
        <v>0</v>
      </c>
      <c r="Q422" s="19">
        <v>0</v>
      </c>
      <c r="R422" s="19">
        <v>0</v>
      </c>
      <c r="S422" s="18">
        <f t="shared" si="126"/>
        <v>1</v>
      </c>
      <c r="T422" s="18">
        <f t="shared" si="127"/>
        <v>0</v>
      </c>
      <c r="U422" s="18">
        <f t="shared" si="128"/>
        <v>1.0638297872340425</v>
      </c>
      <c r="V422" s="18">
        <f t="shared" si="129"/>
        <v>0</v>
      </c>
      <c r="W422" s="18">
        <v>0</v>
      </c>
      <c r="X422" s="18">
        <v>0</v>
      </c>
      <c r="Y422" s="18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18">
        <v>0</v>
      </c>
      <c r="AH422" s="18">
        <v>0</v>
      </c>
      <c r="AI422" s="18">
        <v>0</v>
      </c>
      <c r="AJ422" s="18">
        <v>0</v>
      </c>
      <c r="AK422" s="18">
        <v>0</v>
      </c>
      <c r="AL422" s="18">
        <v>0</v>
      </c>
      <c r="AM422" s="19">
        <f t="shared" si="130"/>
        <v>0</v>
      </c>
      <c r="AN422" s="19">
        <f t="shared" si="142"/>
        <v>0</v>
      </c>
      <c r="AO422" s="19">
        <f t="shared" si="131"/>
        <v>0</v>
      </c>
      <c r="AP422" s="19">
        <f t="shared" si="132"/>
        <v>0</v>
      </c>
      <c r="AQ422" s="19">
        <f t="shared" si="133"/>
        <v>0</v>
      </c>
      <c r="AR422" s="19">
        <f t="shared" si="134"/>
        <v>0</v>
      </c>
      <c r="AS422" s="19">
        <f t="shared" si="135"/>
        <v>0</v>
      </c>
      <c r="AT422" s="19">
        <f t="shared" si="136"/>
        <v>0</v>
      </c>
      <c r="AU422" s="19">
        <f t="shared" si="137"/>
        <v>0</v>
      </c>
      <c r="AV422" s="19">
        <f t="shared" si="138"/>
        <v>0</v>
      </c>
      <c r="AW422" s="19">
        <f t="shared" si="139"/>
        <v>0</v>
      </c>
      <c r="AX422" s="19">
        <f t="shared" si="143"/>
        <v>0</v>
      </c>
      <c r="AY422" s="19">
        <f t="shared" si="144"/>
        <v>0</v>
      </c>
      <c r="AZ422" s="19">
        <f t="shared" si="145"/>
        <v>0</v>
      </c>
      <c r="BA422" s="19">
        <f t="shared" si="140"/>
        <v>0</v>
      </c>
      <c r="BB422" s="19">
        <f t="shared" si="141"/>
        <v>0</v>
      </c>
    </row>
    <row r="423" spans="1:54" s="20" customFormat="1" x14ac:dyDescent="0.25">
      <c r="A423" s="18" t="s">
        <v>453</v>
      </c>
      <c r="B423" s="18" t="s">
        <v>515</v>
      </c>
      <c r="C423" s="18" t="s">
        <v>764</v>
      </c>
      <c r="D423" s="18" t="s">
        <v>762</v>
      </c>
      <c r="E423" s="18" t="str">
        <f t="shared" si="146"/>
        <v>Synonymous</v>
      </c>
      <c r="F423" s="18"/>
      <c r="G423" s="18">
        <v>1</v>
      </c>
      <c r="H423" s="19">
        <v>0.64102564102564097</v>
      </c>
      <c r="I423" s="18">
        <v>1</v>
      </c>
      <c r="J423" s="18">
        <v>0</v>
      </c>
      <c r="K423" s="18">
        <v>0</v>
      </c>
      <c r="L423" s="18">
        <v>0</v>
      </c>
      <c r="M423" s="18">
        <v>0</v>
      </c>
      <c r="N423" s="19">
        <v>1.7543859649122806</v>
      </c>
      <c r="O423" s="19">
        <v>0</v>
      </c>
      <c r="P423" s="19">
        <v>0</v>
      </c>
      <c r="Q423" s="19">
        <v>0</v>
      </c>
      <c r="R423" s="19">
        <v>0</v>
      </c>
      <c r="S423" s="18">
        <f t="shared" si="126"/>
        <v>1</v>
      </c>
      <c r="T423" s="18">
        <f t="shared" si="127"/>
        <v>0</v>
      </c>
      <c r="U423" s="18">
        <f t="shared" si="128"/>
        <v>1.0638297872340425</v>
      </c>
      <c r="V423" s="18">
        <f t="shared" si="129"/>
        <v>0</v>
      </c>
      <c r="W423" s="18">
        <v>0</v>
      </c>
      <c r="X423" s="18">
        <v>0</v>
      </c>
      <c r="Y423" s="18">
        <v>0</v>
      </c>
      <c r="Z423" s="18">
        <v>0</v>
      </c>
      <c r="AA423" s="18">
        <v>58</v>
      </c>
      <c r="AB423" s="18">
        <v>0</v>
      </c>
      <c r="AC423" s="18">
        <v>0</v>
      </c>
      <c r="AD423" s="18">
        <v>0</v>
      </c>
      <c r="AE423" s="18">
        <v>0</v>
      </c>
      <c r="AF423" s="18">
        <v>0</v>
      </c>
      <c r="AG423" s="18">
        <v>0</v>
      </c>
      <c r="AH423" s="18">
        <v>0</v>
      </c>
      <c r="AI423" s="18">
        <v>0</v>
      </c>
      <c r="AJ423" s="18">
        <v>0</v>
      </c>
      <c r="AK423" s="18">
        <v>1</v>
      </c>
      <c r="AL423" s="18">
        <v>0</v>
      </c>
      <c r="AM423" s="19">
        <f t="shared" si="130"/>
        <v>0</v>
      </c>
      <c r="AN423" s="19">
        <f t="shared" si="142"/>
        <v>0</v>
      </c>
      <c r="AO423" s="19">
        <f t="shared" si="131"/>
        <v>0</v>
      </c>
      <c r="AP423" s="19">
        <f t="shared" si="132"/>
        <v>0</v>
      </c>
      <c r="AQ423" s="19">
        <f t="shared" si="133"/>
        <v>98.305084745762713</v>
      </c>
      <c r="AR423" s="19">
        <f t="shared" si="134"/>
        <v>0</v>
      </c>
      <c r="AS423" s="19">
        <f t="shared" si="135"/>
        <v>0</v>
      </c>
      <c r="AT423" s="19">
        <f t="shared" si="136"/>
        <v>0</v>
      </c>
      <c r="AU423" s="19">
        <f t="shared" si="137"/>
        <v>0</v>
      </c>
      <c r="AV423" s="19">
        <f t="shared" si="138"/>
        <v>0</v>
      </c>
      <c r="AW423" s="19">
        <f t="shared" si="139"/>
        <v>0</v>
      </c>
      <c r="AX423" s="19">
        <f t="shared" si="143"/>
        <v>0</v>
      </c>
      <c r="AY423" s="19">
        <f t="shared" si="144"/>
        <v>0</v>
      </c>
      <c r="AZ423" s="19">
        <f t="shared" si="145"/>
        <v>0</v>
      </c>
      <c r="BA423" s="19">
        <f t="shared" si="140"/>
        <v>100</v>
      </c>
      <c r="BB423" s="19">
        <f t="shared" si="141"/>
        <v>0</v>
      </c>
    </row>
    <row r="424" spans="1:54" s="20" customFormat="1" x14ac:dyDescent="0.25">
      <c r="A424" s="18" t="s">
        <v>453</v>
      </c>
      <c r="B424" s="18" t="s">
        <v>516</v>
      </c>
      <c r="C424" s="18" t="s">
        <v>764</v>
      </c>
      <c r="D424" s="18" t="s">
        <v>762</v>
      </c>
      <c r="E424" s="18" t="str">
        <f t="shared" si="146"/>
        <v>Non-Synonymous</v>
      </c>
      <c r="F424" s="18" t="s">
        <v>517</v>
      </c>
      <c r="G424" s="18">
        <v>3</v>
      </c>
      <c r="H424" s="19">
        <v>1.9230769230769231</v>
      </c>
      <c r="I424" s="18">
        <v>0</v>
      </c>
      <c r="J424" s="18">
        <v>3</v>
      </c>
      <c r="K424" s="18">
        <v>0</v>
      </c>
      <c r="L424" s="18">
        <v>0</v>
      </c>
      <c r="M424" s="18">
        <v>0</v>
      </c>
      <c r="N424" s="19">
        <v>0</v>
      </c>
      <c r="O424" s="19">
        <v>7.8947368421052628</v>
      </c>
      <c r="P424" s="19">
        <v>0</v>
      </c>
      <c r="Q424" s="19">
        <v>0</v>
      </c>
      <c r="R424" s="19">
        <v>0</v>
      </c>
      <c r="S424" s="18">
        <f t="shared" si="126"/>
        <v>3</v>
      </c>
      <c r="T424" s="18">
        <f t="shared" si="127"/>
        <v>0</v>
      </c>
      <c r="U424" s="18">
        <f t="shared" si="128"/>
        <v>3.1914893617021276</v>
      </c>
      <c r="V424" s="18">
        <f t="shared" si="129"/>
        <v>0</v>
      </c>
      <c r="W424" s="18">
        <v>0</v>
      </c>
      <c r="X424" s="18">
        <v>0</v>
      </c>
      <c r="Y424" s="18">
        <v>0</v>
      </c>
      <c r="Z424" s="18">
        <v>0</v>
      </c>
      <c r="AA424" s="18">
        <v>0</v>
      </c>
      <c r="AB424" s="18">
        <v>1</v>
      </c>
      <c r="AC424" s="18">
        <v>0</v>
      </c>
      <c r="AD424" s="18">
        <v>0</v>
      </c>
      <c r="AE424" s="18">
        <v>0</v>
      </c>
      <c r="AF424" s="18">
        <v>0</v>
      </c>
      <c r="AG424" s="18">
        <v>0</v>
      </c>
      <c r="AH424" s="18">
        <v>0</v>
      </c>
      <c r="AI424" s="18">
        <v>0</v>
      </c>
      <c r="AJ424" s="18">
        <v>0</v>
      </c>
      <c r="AK424" s="18">
        <v>0</v>
      </c>
      <c r="AL424" s="18">
        <v>0</v>
      </c>
      <c r="AM424" s="19">
        <f t="shared" si="130"/>
        <v>0</v>
      </c>
      <c r="AN424" s="19">
        <f t="shared" si="142"/>
        <v>0</v>
      </c>
      <c r="AO424" s="19">
        <f t="shared" si="131"/>
        <v>0</v>
      </c>
      <c r="AP424" s="19">
        <f t="shared" si="132"/>
        <v>0</v>
      </c>
      <c r="AQ424" s="19">
        <f t="shared" si="133"/>
        <v>0</v>
      </c>
      <c r="AR424" s="19">
        <f t="shared" si="134"/>
        <v>14.285714285714285</v>
      </c>
      <c r="AS424" s="19">
        <f t="shared" si="135"/>
        <v>0</v>
      </c>
      <c r="AT424" s="19">
        <f t="shared" si="136"/>
        <v>0</v>
      </c>
      <c r="AU424" s="19">
        <f t="shared" si="137"/>
        <v>0</v>
      </c>
      <c r="AV424" s="19">
        <f t="shared" si="138"/>
        <v>0</v>
      </c>
      <c r="AW424" s="19">
        <f t="shared" si="139"/>
        <v>0</v>
      </c>
      <c r="AX424" s="19">
        <f t="shared" si="143"/>
        <v>0</v>
      </c>
      <c r="AY424" s="19">
        <f t="shared" si="144"/>
        <v>0</v>
      </c>
      <c r="AZ424" s="19">
        <f t="shared" si="145"/>
        <v>0</v>
      </c>
      <c r="BA424" s="19">
        <f t="shared" si="140"/>
        <v>0</v>
      </c>
      <c r="BB424" s="19">
        <f t="shared" si="141"/>
        <v>0</v>
      </c>
    </row>
    <row r="425" spans="1:54" s="21" customFormat="1" x14ac:dyDescent="0.25">
      <c r="A425" s="18" t="s">
        <v>453</v>
      </c>
      <c r="B425" s="18" t="s">
        <v>519</v>
      </c>
      <c r="C425" s="18" t="s">
        <v>764</v>
      </c>
      <c r="D425" s="18" t="s">
        <v>762</v>
      </c>
      <c r="E425" s="18" t="str">
        <f t="shared" si="146"/>
        <v>Synonymous</v>
      </c>
      <c r="F425" s="18"/>
      <c r="G425" s="18">
        <v>1</v>
      </c>
      <c r="H425" s="19">
        <v>0.64102564102564097</v>
      </c>
      <c r="I425" s="18">
        <v>1</v>
      </c>
      <c r="J425" s="18">
        <v>0</v>
      </c>
      <c r="K425" s="18">
        <v>0</v>
      </c>
      <c r="L425" s="18">
        <v>0</v>
      </c>
      <c r="M425" s="18">
        <v>0</v>
      </c>
      <c r="N425" s="19">
        <v>1.7543859649122806</v>
      </c>
      <c r="O425" s="19">
        <v>0</v>
      </c>
      <c r="P425" s="19">
        <v>0</v>
      </c>
      <c r="Q425" s="19">
        <v>0</v>
      </c>
      <c r="R425" s="19">
        <v>0</v>
      </c>
      <c r="S425" s="18">
        <f t="shared" si="126"/>
        <v>1</v>
      </c>
      <c r="T425" s="18">
        <f t="shared" si="127"/>
        <v>0</v>
      </c>
      <c r="U425" s="18">
        <f t="shared" si="128"/>
        <v>1.0638297872340425</v>
      </c>
      <c r="V425" s="18">
        <f t="shared" si="129"/>
        <v>0</v>
      </c>
      <c r="W425" s="18">
        <v>0</v>
      </c>
      <c r="X425" s="18">
        <v>0</v>
      </c>
      <c r="Y425" s="18">
        <v>0</v>
      </c>
      <c r="Z425" s="18">
        <v>0</v>
      </c>
      <c r="AA425" s="18">
        <v>50</v>
      </c>
      <c r="AB425" s="18">
        <v>0</v>
      </c>
      <c r="AC425" s="18">
        <v>0</v>
      </c>
      <c r="AD425" s="18">
        <v>0</v>
      </c>
      <c r="AE425" s="18">
        <v>0</v>
      </c>
      <c r="AF425" s="18">
        <v>0</v>
      </c>
      <c r="AG425" s="18">
        <v>0</v>
      </c>
      <c r="AH425" s="18">
        <v>0</v>
      </c>
      <c r="AI425" s="18">
        <v>0</v>
      </c>
      <c r="AJ425" s="18">
        <v>0</v>
      </c>
      <c r="AK425" s="18">
        <v>0</v>
      </c>
      <c r="AL425" s="18">
        <v>0</v>
      </c>
      <c r="AM425" s="19">
        <f t="shared" si="130"/>
        <v>0</v>
      </c>
      <c r="AN425" s="19">
        <f t="shared" si="142"/>
        <v>0</v>
      </c>
      <c r="AO425" s="19">
        <f t="shared" si="131"/>
        <v>0</v>
      </c>
      <c r="AP425" s="19">
        <f t="shared" si="132"/>
        <v>0</v>
      </c>
      <c r="AQ425" s="19">
        <f t="shared" si="133"/>
        <v>84.745762711864401</v>
      </c>
      <c r="AR425" s="19">
        <f t="shared" si="134"/>
        <v>0</v>
      </c>
      <c r="AS425" s="19">
        <f t="shared" si="135"/>
        <v>0</v>
      </c>
      <c r="AT425" s="19">
        <f t="shared" si="136"/>
        <v>0</v>
      </c>
      <c r="AU425" s="19">
        <f t="shared" si="137"/>
        <v>0</v>
      </c>
      <c r="AV425" s="19">
        <f t="shared" si="138"/>
        <v>0</v>
      </c>
      <c r="AW425" s="19">
        <f t="shared" si="139"/>
        <v>0</v>
      </c>
      <c r="AX425" s="19">
        <f t="shared" si="143"/>
        <v>0</v>
      </c>
      <c r="AY425" s="19">
        <f t="shared" si="144"/>
        <v>0</v>
      </c>
      <c r="AZ425" s="19">
        <f t="shared" si="145"/>
        <v>0</v>
      </c>
      <c r="BA425" s="19">
        <f t="shared" si="140"/>
        <v>0</v>
      </c>
      <c r="BB425" s="19">
        <f t="shared" si="141"/>
        <v>0</v>
      </c>
    </row>
    <row r="426" spans="1:54" s="20" customFormat="1" x14ac:dyDescent="0.25">
      <c r="A426" s="18" t="s">
        <v>453</v>
      </c>
      <c r="B426" s="18" t="s">
        <v>520</v>
      </c>
      <c r="C426" s="18" t="s">
        <v>764</v>
      </c>
      <c r="D426" s="18" t="s">
        <v>762</v>
      </c>
      <c r="E426" s="18" t="str">
        <f t="shared" si="146"/>
        <v>Non-Synonymous</v>
      </c>
      <c r="F426" s="18" t="s">
        <v>521</v>
      </c>
      <c r="G426" s="18">
        <v>1</v>
      </c>
      <c r="H426" s="19">
        <v>0.64102564102564097</v>
      </c>
      <c r="I426" s="18">
        <v>1</v>
      </c>
      <c r="J426" s="18">
        <v>0</v>
      </c>
      <c r="K426" s="18">
        <v>0</v>
      </c>
      <c r="L426" s="18">
        <v>0</v>
      </c>
      <c r="M426" s="18">
        <v>0</v>
      </c>
      <c r="N426" s="19">
        <v>1.7543859649122806</v>
      </c>
      <c r="O426" s="19">
        <v>0</v>
      </c>
      <c r="P426" s="19">
        <v>0</v>
      </c>
      <c r="Q426" s="19">
        <v>0</v>
      </c>
      <c r="R426" s="19">
        <v>0</v>
      </c>
      <c r="S426" s="18">
        <f t="shared" si="126"/>
        <v>1</v>
      </c>
      <c r="T426" s="18">
        <f t="shared" si="127"/>
        <v>0</v>
      </c>
      <c r="U426" s="18">
        <f t="shared" si="128"/>
        <v>1.0638297872340425</v>
      </c>
      <c r="V426" s="18">
        <f t="shared" si="129"/>
        <v>0</v>
      </c>
      <c r="W426" s="18">
        <v>0</v>
      </c>
      <c r="X426" s="18">
        <v>0</v>
      </c>
      <c r="Y426" s="18">
        <v>0</v>
      </c>
      <c r="Z426" s="18">
        <v>0</v>
      </c>
      <c r="AA426" s="18">
        <v>2</v>
      </c>
      <c r="AB426" s="18">
        <v>0</v>
      </c>
      <c r="AC426" s="18">
        <v>0</v>
      </c>
      <c r="AD426" s="18">
        <v>0</v>
      </c>
      <c r="AE426" s="18">
        <v>0</v>
      </c>
      <c r="AF426" s="18">
        <v>0</v>
      </c>
      <c r="AG426" s="18">
        <v>0</v>
      </c>
      <c r="AH426" s="18">
        <v>0</v>
      </c>
      <c r="AI426" s="18">
        <v>0</v>
      </c>
      <c r="AJ426" s="18">
        <v>0</v>
      </c>
      <c r="AK426" s="18">
        <v>0</v>
      </c>
      <c r="AL426" s="18">
        <v>0</v>
      </c>
      <c r="AM426" s="19">
        <f t="shared" si="130"/>
        <v>0</v>
      </c>
      <c r="AN426" s="19">
        <f t="shared" si="142"/>
        <v>0</v>
      </c>
      <c r="AO426" s="19">
        <f t="shared" si="131"/>
        <v>0</v>
      </c>
      <c r="AP426" s="19">
        <f t="shared" si="132"/>
        <v>0</v>
      </c>
      <c r="AQ426" s="19">
        <f t="shared" si="133"/>
        <v>3.3898305084745761</v>
      </c>
      <c r="AR426" s="19">
        <f t="shared" si="134"/>
        <v>0</v>
      </c>
      <c r="AS426" s="19">
        <f t="shared" si="135"/>
        <v>0</v>
      </c>
      <c r="AT426" s="19">
        <f t="shared" si="136"/>
        <v>0</v>
      </c>
      <c r="AU426" s="19">
        <f t="shared" si="137"/>
        <v>0</v>
      </c>
      <c r="AV426" s="19">
        <f t="shared" si="138"/>
        <v>0</v>
      </c>
      <c r="AW426" s="19">
        <f t="shared" si="139"/>
        <v>0</v>
      </c>
      <c r="AX426" s="19">
        <f t="shared" si="143"/>
        <v>0</v>
      </c>
      <c r="AY426" s="19">
        <f t="shared" si="144"/>
        <v>0</v>
      </c>
      <c r="AZ426" s="19">
        <f t="shared" si="145"/>
        <v>0</v>
      </c>
      <c r="BA426" s="19">
        <f t="shared" si="140"/>
        <v>0</v>
      </c>
      <c r="BB426" s="19">
        <f t="shared" si="141"/>
        <v>0</v>
      </c>
    </row>
    <row r="427" spans="1:54" s="21" customFormat="1" x14ac:dyDescent="0.25">
      <c r="A427" s="18" t="s">
        <v>453</v>
      </c>
      <c r="B427" s="18" t="s">
        <v>525</v>
      </c>
      <c r="C427" s="18" t="s">
        <v>764</v>
      </c>
      <c r="D427" s="18" t="s">
        <v>762</v>
      </c>
      <c r="E427" s="18" t="str">
        <f t="shared" si="146"/>
        <v>Synonymous</v>
      </c>
      <c r="F427" s="18"/>
      <c r="G427" s="18">
        <v>8</v>
      </c>
      <c r="H427" s="19">
        <v>5.1282051282051277</v>
      </c>
      <c r="I427" s="18">
        <v>0</v>
      </c>
      <c r="J427" s="18">
        <v>0</v>
      </c>
      <c r="K427" s="18">
        <v>0</v>
      </c>
      <c r="L427" s="18">
        <v>8</v>
      </c>
      <c r="M427" s="18">
        <v>0</v>
      </c>
      <c r="N427" s="19">
        <v>0</v>
      </c>
      <c r="O427" s="19">
        <v>0</v>
      </c>
      <c r="P427" s="19">
        <v>0</v>
      </c>
      <c r="Q427" s="19">
        <v>13.559322033898304</v>
      </c>
      <c r="R427" s="19">
        <v>0</v>
      </c>
      <c r="S427" s="18">
        <f t="shared" si="126"/>
        <v>0</v>
      </c>
      <c r="T427" s="18">
        <f t="shared" si="127"/>
        <v>8</v>
      </c>
      <c r="U427" s="18">
        <f t="shared" si="128"/>
        <v>0</v>
      </c>
      <c r="V427" s="18">
        <f t="shared" si="129"/>
        <v>13.333333333333334</v>
      </c>
      <c r="W427" s="18">
        <v>0</v>
      </c>
      <c r="X427" s="18">
        <v>0</v>
      </c>
      <c r="Y427" s="18">
        <v>0</v>
      </c>
      <c r="Z427" s="18">
        <v>0</v>
      </c>
      <c r="AA427" s="18">
        <v>1</v>
      </c>
      <c r="AB427" s="18">
        <v>0</v>
      </c>
      <c r="AC427" s="18">
        <v>0</v>
      </c>
      <c r="AD427" s="18">
        <v>0</v>
      </c>
      <c r="AE427" s="18">
        <v>0</v>
      </c>
      <c r="AF427" s="18">
        <v>0</v>
      </c>
      <c r="AG427" s="18">
        <v>0</v>
      </c>
      <c r="AH427" s="18">
        <v>0</v>
      </c>
      <c r="AI427" s="18">
        <v>0</v>
      </c>
      <c r="AJ427" s="18">
        <v>0</v>
      </c>
      <c r="AK427" s="18">
        <v>0</v>
      </c>
      <c r="AL427" s="18">
        <v>0</v>
      </c>
      <c r="AM427" s="19">
        <f t="shared" si="130"/>
        <v>0</v>
      </c>
      <c r="AN427" s="19">
        <f t="shared" si="142"/>
        <v>0</v>
      </c>
      <c r="AO427" s="19">
        <f t="shared" si="131"/>
        <v>0</v>
      </c>
      <c r="AP427" s="19">
        <f t="shared" si="132"/>
        <v>0</v>
      </c>
      <c r="AQ427" s="19">
        <f t="shared" si="133"/>
        <v>1.6949152542372881</v>
      </c>
      <c r="AR427" s="19">
        <f t="shared" si="134"/>
        <v>0</v>
      </c>
      <c r="AS427" s="19">
        <f t="shared" si="135"/>
        <v>0</v>
      </c>
      <c r="AT427" s="19">
        <f t="shared" si="136"/>
        <v>0</v>
      </c>
      <c r="AU427" s="19">
        <f t="shared" si="137"/>
        <v>0</v>
      </c>
      <c r="AV427" s="19">
        <f t="shared" si="138"/>
        <v>0</v>
      </c>
      <c r="AW427" s="19">
        <f t="shared" si="139"/>
        <v>0</v>
      </c>
      <c r="AX427" s="19">
        <f t="shared" si="143"/>
        <v>0</v>
      </c>
      <c r="AY427" s="19">
        <f t="shared" si="144"/>
        <v>0</v>
      </c>
      <c r="AZ427" s="19">
        <f t="shared" si="145"/>
        <v>0</v>
      </c>
      <c r="BA427" s="19">
        <f t="shared" si="140"/>
        <v>0</v>
      </c>
      <c r="BB427" s="19">
        <f t="shared" si="141"/>
        <v>0</v>
      </c>
    </row>
    <row r="428" spans="1:54" s="20" customFormat="1" x14ac:dyDescent="0.25">
      <c r="A428" s="18" t="s">
        <v>453</v>
      </c>
      <c r="B428" s="18" t="s">
        <v>528</v>
      </c>
      <c r="C428" s="18" t="s">
        <v>764</v>
      </c>
      <c r="D428" s="18" t="s">
        <v>762</v>
      </c>
      <c r="E428" s="18" t="str">
        <f t="shared" si="146"/>
        <v>Synonymous</v>
      </c>
      <c r="F428" s="18"/>
      <c r="G428" s="18">
        <v>1</v>
      </c>
      <c r="H428" s="19">
        <v>0.64102564102564097</v>
      </c>
      <c r="I428" s="18">
        <v>1</v>
      </c>
      <c r="J428" s="18">
        <v>0</v>
      </c>
      <c r="K428" s="18">
        <v>0</v>
      </c>
      <c r="L428" s="18">
        <v>0</v>
      </c>
      <c r="M428" s="18">
        <v>0</v>
      </c>
      <c r="N428" s="19">
        <v>1.7543859649122806</v>
      </c>
      <c r="O428" s="19">
        <v>0</v>
      </c>
      <c r="P428" s="19">
        <v>0</v>
      </c>
      <c r="Q428" s="19">
        <v>0</v>
      </c>
      <c r="R428" s="19">
        <v>0</v>
      </c>
      <c r="S428" s="18">
        <f t="shared" si="126"/>
        <v>1</v>
      </c>
      <c r="T428" s="18">
        <f t="shared" si="127"/>
        <v>0</v>
      </c>
      <c r="U428" s="18">
        <f t="shared" si="128"/>
        <v>1.0638297872340425</v>
      </c>
      <c r="V428" s="18">
        <f t="shared" si="129"/>
        <v>0</v>
      </c>
      <c r="W428" s="18">
        <v>0</v>
      </c>
      <c r="X428" s="18">
        <v>0</v>
      </c>
      <c r="Y428" s="18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18">
        <v>0</v>
      </c>
      <c r="AH428" s="18">
        <v>1</v>
      </c>
      <c r="AI428" s="18">
        <v>0</v>
      </c>
      <c r="AJ428" s="18">
        <v>0</v>
      </c>
      <c r="AK428" s="18">
        <v>0</v>
      </c>
      <c r="AL428" s="18">
        <v>0</v>
      </c>
      <c r="AM428" s="19">
        <f t="shared" si="130"/>
        <v>0</v>
      </c>
      <c r="AN428" s="19">
        <f t="shared" si="142"/>
        <v>0</v>
      </c>
      <c r="AO428" s="19">
        <f t="shared" si="131"/>
        <v>0</v>
      </c>
      <c r="AP428" s="19">
        <f t="shared" si="132"/>
        <v>0</v>
      </c>
      <c r="AQ428" s="19">
        <f t="shared" si="133"/>
        <v>0</v>
      </c>
      <c r="AR428" s="19">
        <f t="shared" si="134"/>
        <v>0</v>
      </c>
      <c r="AS428" s="19">
        <f t="shared" si="135"/>
        <v>0</v>
      </c>
      <c r="AT428" s="19">
        <f t="shared" si="136"/>
        <v>0</v>
      </c>
      <c r="AU428" s="19">
        <f t="shared" si="137"/>
        <v>0</v>
      </c>
      <c r="AV428" s="19">
        <f t="shared" si="138"/>
        <v>0</v>
      </c>
      <c r="AW428" s="19">
        <f t="shared" si="139"/>
        <v>0</v>
      </c>
      <c r="AX428" s="19">
        <f t="shared" si="143"/>
        <v>100</v>
      </c>
      <c r="AY428" s="19">
        <f t="shared" si="144"/>
        <v>0</v>
      </c>
      <c r="AZ428" s="19">
        <f t="shared" si="145"/>
        <v>0</v>
      </c>
      <c r="BA428" s="19">
        <f t="shared" si="140"/>
        <v>0</v>
      </c>
      <c r="BB428" s="19">
        <f t="shared" si="141"/>
        <v>0</v>
      </c>
    </row>
    <row r="429" spans="1:54" s="20" customFormat="1" x14ac:dyDescent="0.25">
      <c r="A429" s="18" t="s">
        <v>453</v>
      </c>
      <c r="B429" s="18" t="s">
        <v>454</v>
      </c>
      <c r="C429" s="18" t="s">
        <v>765</v>
      </c>
      <c r="D429" s="18" t="s">
        <v>763</v>
      </c>
      <c r="E429" s="18" t="str">
        <f t="shared" ref="E429:E454" si="147">IF(ISBLANK(F429), "Synonymous", "Non-Synonymous")</f>
        <v>Non-Synonymous</v>
      </c>
      <c r="F429" s="18" t="s">
        <v>455</v>
      </c>
      <c r="G429" s="18">
        <v>1</v>
      </c>
      <c r="H429" s="19">
        <v>0.64102564102564097</v>
      </c>
      <c r="I429" s="18">
        <v>1</v>
      </c>
      <c r="J429" s="18">
        <v>0</v>
      </c>
      <c r="K429" s="18">
        <v>0</v>
      </c>
      <c r="L429" s="18">
        <v>0</v>
      </c>
      <c r="M429" s="18">
        <v>0</v>
      </c>
      <c r="N429" s="19">
        <v>1.7543859649122806</v>
      </c>
      <c r="O429" s="19">
        <v>0</v>
      </c>
      <c r="P429" s="19">
        <v>0</v>
      </c>
      <c r="Q429" s="19">
        <v>0</v>
      </c>
      <c r="R429" s="19">
        <v>0</v>
      </c>
      <c r="S429" s="18">
        <f t="shared" si="126"/>
        <v>1</v>
      </c>
      <c r="T429" s="18">
        <f t="shared" si="127"/>
        <v>0</v>
      </c>
      <c r="U429" s="18">
        <f t="shared" si="128"/>
        <v>1.0638297872340425</v>
      </c>
      <c r="V429" s="18">
        <f t="shared" si="129"/>
        <v>0</v>
      </c>
      <c r="W429" s="18">
        <v>0</v>
      </c>
      <c r="X429" s="18">
        <v>0</v>
      </c>
      <c r="Y429" s="18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1</v>
      </c>
      <c r="AH429" s="18">
        <v>0</v>
      </c>
      <c r="AI429" s="18">
        <v>0</v>
      </c>
      <c r="AJ429" s="18">
        <v>0</v>
      </c>
      <c r="AK429" s="18">
        <v>0</v>
      </c>
      <c r="AL429" s="18">
        <v>0</v>
      </c>
      <c r="AM429" s="19">
        <f t="shared" si="130"/>
        <v>0</v>
      </c>
      <c r="AN429" s="19">
        <f t="shared" si="142"/>
        <v>0</v>
      </c>
      <c r="AO429" s="19">
        <f t="shared" si="131"/>
        <v>0</v>
      </c>
      <c r="AP429" s="19">
        <f t="shared" si="132"/>
        <v>0</v>
      </c>
      <c r="AQ429" s="19">
        <f t="shared" si="133"/>
        <v>0</v>
      </c>
      <c r="AR429" s="19">
        <f t="shared" si="134"/>
        <v>0</v>
      </c>
      <c r="AS429" s="19">
        <f t="shared" si="135"/>
        <v>0</v>
      </c>
      <c r="AT429" s="19">
        <f t="shared" si="136"/>
        <v>0</v>
      </c>
      <c r="AU429" s="19">
        <f t="shared" si="137"/>
        <v>0</v>
      </c>
      <c r="AV429" s="19">
        <f t="shared" si="138"/>
        <v>0</v>
      </c>
      <c r="AW429" s="19">
        <f t="shared" si="139"/>
        <v>20</v>
      </c>
      <c r="AX429" s="19">
        <f t="shared" si="143"/>
        <v>0</v>
      </c>
      <c r="AY429" s="19">
        <f t="shared" si="144"/>
        <v>0</v>
      </c>
      <c r="AZ429" s="19">
        <f t="shared" si="145"/>
        <v>0</v>
      </c>
      <c r="BA429" s="19">
        <f t="shared" si="140"/>
        <v>0</v>
      </c>
      <c r="BB429" s="19">
        <f t="shared" si="141"/>
        <v>0</v>
      </c>
    </row>
    <row r="430" spans="1:54" s="20" customFormat="1" x14ac:dyDescent="0.25">
      <c r="A430" s="18" t="s">
        <v>453</v>
      </c>
      <c r="B430" s="18" t="s">
        <v>456</v>
      </c>
      <c r="C430" s="18" t="s">
        <v>765</v>
      </c>
      <c r="D430" s="18" t="s">
        <v>763</v>
      </c>
      <c r="E430" s="18" t="str">
        <f t="shared" si="147"/>
        <v>Synonymous</v>
      </c>
      <c r="F430" s="18"/>
      <c r="G430" s="18">
        <v>3</v>
      </c>
      <c r="H430" s="19">
        <v>1.9230769230769231</v>
      </c>
      <c r="I430" s="18">
        <v>0</v>
      </c>
      <c r="J430" s="18">
        <v>0</v>
      </c>
      <c r="K430" s="18">
        <v>0</v>
      </c>
      <c r="L430" s="18">
        <v>3</v>
      </c>
      <c r="M430" s="18">
        <v>0</v>
      </c>
      <c r="N430" s="19">
        <v>0</v>
      </c>
      <c r="O430" s="19">
        <v>0</v>
      </c>
      <c r="P430" s="19">
        <v>0</v>
      </c>
      <c r="Q430" s="19">
        <v>5.0847457627118651</v>
      </c>
      <c r="R430" s="19">
        <v>0</v>
      </c>
      <c r="S430" s="18">
        <f t="shared" si="126"/>
        <v>0</v>
      </c>
      <c r="T430" s="18">
        <f t="shared" si="127"/>
        <v>3</v>
      </c>
      <c r="U430" s="18">
        <f t="shared" si="128"/>
        <v>0</v>
      </c>
      <c r="V430" s="18">
        <f t="shared" si="129"/>
        <v>5</v>
      </c>
      <c r="W430" s="18">
        <v>0</v>
      </c>
      <c r="X430" s="18">
        <v>0</v>
      </c>
      <c r="Y430" s="18">
        <v>0</v>
      </c>
      <c r="Z430" s="18">
        <v>0</v>
      </c>
      <c r="AA430" s="18">
        <v>1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18">
        <v>0</v>
      </c>
      <c r="AH430" s="18">
        <v>0</v>
      </c>
      <c r="AI430" s="18">
        <v>0</v>
      </c>
      <c r="AJ430" s="18">
        <v>0</v>
      </c>
      <c r="AK430" s="18">
        <v>0</v>
      </c>
      <c r="AL430" s="18">
        <v>0</v>
      </c>
      <c r="AM430" s="19">
        <f t="shared" si="130"/>
        <v>0</v>
      </c>
      <c r="AN430" s="19">
        <f t="shared" si="142"/>
        <v>0</v>
      </c>
      <c r="AO430" s="19">
        <f t="shared" si="131"/>
        <v>0</v>
      </c>
      <c r="AP430" s="19">
        <f t="shared" si="132"/>
        <v>0</v>
      </c>
      <c r="AQ430" s="19">
        <f t="shared" si="133"/>
        <v>1.6949152542372881</v>
      </c>
      <c r="AR430" s="19">
        <f t="shared" si="134"/>
        <v>0</v>
      </c>
      <c r="AS430" s="19">
        <f t="shared" si="135"/>
        <v>0</v>
      </c>
      <c r="AT430" s="19">
        <f t="shared" si="136"/>
        <v>0</v>
      </c>
      <c r="AU430" s="19">
        <f t="shared" si="137"/>
        <v>0</v>
      </c>
      <c r="AV430" s="19">
        <f t="shared" si="138"/>
        <v>0</v>
      </c>
      <c r="AW430" s="19">
        <f t="shared" si="139"/>
        <v>0</v>
      </c>
      <c r="AX430" s="19">
        <f t="shared" si="143"/>
        <v>0</v>
      </c>
      <c r="AY430" s="19">
        <f t="shared" si="144"/>
        <v>0</v>
      </c>
      <c r="AZ430" s="19">
        <f t="shared" si="145"/>
        <v>0</v>
      </c>
      <c r="BA430" s="19">
        <f t="shared" si="140"/>
        <v>0</v>
      </c>
      <c r="BB430" s="19">
        <f t="shared" si="141"/>
        <v>0</v>
      </c>
    </row>
    <row r="431" spans="1:54" s="21" customFormat="1" x14ac:dyDescent="0.25">
      <c r="A431" s="18" t="s">
        <v>453</v>
      </c>
      <c r="B431" s="18" t="s">
        <v>464</v>
      </c>
      <c r="C431" s="18" t="s">
        <v>765</v>
      </c>
      <c r="D431" s="18" t="s">
        <v>763</v>
      </c>
      <c r="E431" s="18" t="str">
        <f t="shared" si="147"/>
        <v>Non-Synonymous</v>
      </c>
      <c r="F431" s="18" t="s">
        <v>465</v>
      </c>
      <c r="G431" s="18">
        <v>4</v>
      </c>
      <c r="H431" s="19">
        <v>2.5641025641025639</v>
      </c>
      <c r="I431" s="18">
        <v>4</v>
      </c>
      <c r="J431" s="18">
        <v>0</v>
      </c>
      <c r="K431" s="18">
        <v>0</v>
      </c>
      <c r="L431" s="18">
        <v>0</v>
      </c>
      <c r="M431" s="18">
        <v>0</v>
      </c>
      <c r="N431" s="19">
        <v>7.0175438596491224</v>
      </c>
      <c r="O431" s="19">
        <v>0</v>
      </c>
      <c r="P431" s="19">
        <v>0</v>
      </c>
      <c r="Q431" s="19">
        <v>0</v>
      </c>
      <c r="R431" s="19">
        <v>0</v>
      </c>
      <c r="S431" s="18">
        <f t="shared" si="126"/>
        <v>4</v>
      </c>
      <c r="T431" s="18">
        <f t="shared" si="127"/>
        <v>0</v>
      </c>
      <c r="U431" s="18">
        <f t="shared" si="128"/>
        <v>4.2553191489361701</v>
      </c>
      <c r="V431" s="18">
        <f t="shared" si="129"/>
        <v>0</v>
      </c>
      <c r="W431" s="18">
        <v>0</v>
      </c>
      <c r="X431" s="18">
        <v>0</v>
      </c>
      <c r="Y431" s="18">
        <v>0</v>
      </c>
      <c r="Z431" s="18">
        <v>0</v>
      </c>
      <c r="AA431" s="18">
        <v>8</v>
      </c>
      <c r="AB431" s="18">
        <v>0</v>
      </c>
      <c r="AC431" s="18">
        <v>0</v>
      </c>
      <c r="AD431" s="18">
        <v>0</v>
      </c>
      <c r="AE431" s="18">
        <v>0</v>
      </c>
      <c r="AF431" s="18">
        <v>0</v>
      </c>
      <c r="AG431" s="18">
        <v>0</v>
      </c>
      <c r="AH431" s="18">
        <v>0</v>
      </c>
      <c r="AI431" s="18">
        <v>0</v>
      </c>
      <c r="AJ431" s="18">
        <v>0</v>
      </c>
      <c r="AK431" s="18">
        <v>0</v>
      </c>
      <c r="AL431" s="18">
        <v>0</v>
      </c>
      <c r="AM431" s="19">
        <f t="shared" si="130"/>
        <v>0</v>
      </c>
      <c r="AN431" s="19">
        <f t="shared" si="142"/>
        <v>0</v>
      </c>
      <c r="AO431" s="19">
        <f t="shared" si="131"/>
        <v>0</v>
      </c>
      <c r="AP431" s="19">
        <f t="shared" si="132"/>
        <v>0</v>
      </c>
      <c r="AQ431" s="19">
        <f t="shared" si="133"/>
        <v>13.559322033898304</v>
      </c>
      <c r="AR431" s="19">
        <f t="shared" si="134"/>
        <v>0</v>
      </c>
      <c r="AS431" s="19">
        <f t="shared" si="135"/>
        <v>0</v>
      </c>
      <c r="AT431" s="19">
        <f t="shared" si="136"/>
        <v>0</v>
      </c>
      <c r="AU431" s="19">
        <f t="shared" si="137"/>
        <v>0</v>
      </c>
      <c r="AV431" s="19">
        <f t="shared" si="138"/>
        <v>0</v>
      </c>
      <c r="AW431" s="19">
        <f t="shared" si="139"/>
        <v>0</v>
      </c>
      <c r="AX431" s="19">
        <f t="shared" si="143"/>
        <v>0</v>
      </c>
      <c r="AY431" s="19">
        <f t="shared" si="144"/>
        <v>0</v>
      </c>
      <c r="AZ431" s="19">
        <f t="shared" si="145"/>
        <v>0</v>
      </c>
      <c r="BA431" s="19">
        <f t="shared" si="140"/>
        <v>0</v>
      </c>
      <c r="BB431" s="19">
        <f t="shared" si="141"/>
        <v>0</v>
      </c>
    </row>
    <row r="432" spans="1:54" s="21" customFormat="1" x14ac:dyDescent="0.25">
      <c r="A432" s="18" t="s">
        <v>453</v>
      </c>
      <c r="B432" s="18" t="s">
        <v>466</v>
      </c>
      <c r="C432" s="18" t="s">
        <v>765</v>
      </c>
      <c r="D432" s="18" t="s">
        <v>763</v>
      </c>
      <c r="E432" s="18" t="str">
        <f t="shared" si="147"/>
        <v>Non-Synonymous</v>
      </c>
      <c r="F432" s="18" t="s">
        <v>467</v>
      </c>
      <c r="G432" s="18">
        <v>6</v>
      </c>
      <c r="H432" s="19">
        <v>3.8461538461538463</v>
      </c>
      <c r="I432" s="18">
        <v>5</v>
      </c>
      <c r="J432" s="18">
        <v>1</v>
      </c>
      <c r="K432" s="18">
        <v>0</v>
      </c>
      <c r="L432" s="18">
        <v>0</v>
      </c>
      <c r="M432" s="18">
        <v>0</v>
      </c>
      <c r="N432" s="19">
        <v>8.7719298245614024</v>
      </c>
      <c r="O432" s="19">
        <v>2.6315789473684208</v>
      </c>
      <c r="P432" s="19">
        <v>0</v>
      </c>
      <c r="Q432" s="19">
        <v>0</v>
      </c>
      <c r="R432" s="19">
        <v>0</v>
      </c>
      <c r="S432" s="18">
        <f t="shared" si="126"/>
        <v>6</v>
      </c>
      <c r="T432" s="18">
        <f t="shared" si="127"/>
        <v>0</v>
      </c>
      <c r="U432" s="18">
        <f t="shared" si="128"/>
        <v>6.3829787234042552</v>
      </c>
      <c r="V432" s="18">
        <f t="shared" si="129"/>
        <v>0</v>
      </c>
      <c r="W432" s="18">
        <v>1</v>
      </c>
      <c r="X432" s="18">
        <v>0</v>
      </c>
      <c r="Y432" s="18">
        <v>0</v>
      </c>
      <c r="Z432" s="18">
        <v>0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>
        <v>0</v>
      </c>
      <c r="AJ432" s="18">
        <v>0</v>
      </c>
      <c r="AK432" s="18">
        <v>0</v>
      </c>
      <c r="AL432" s="18">
        <v>0</v>
      </c>
      <c r="AM432" s="19">
        <f t="shared" si="130"/>
        <v>2.2222222222222223</v>
      </c>
      <c r="AN432" s="19">
        <f t="shared" si="142"/>
        <v>0</v>
      </c>
      <c r="AO432" s="19">
        <f t="shared" si="131"/>
        <v>0</v>
      </c>
      <c r="AP432" s="19">
        <f t="shared" si="132"/>
        <v>0</v>
      </c>
      <c r="AQ432" s="19">
        <f t="shared" si="133"/>
        <v>0</v>
      </c>
      <c r="AR432" s="19">
        <f t="shared" si="134"/>
        <v>0</v>
      </c>
      <c r="AS432" s="19">
        <f t="shared" si="135"/>
        <v>0</v>
      </c>
      <c r="AT432" s="19">
        <f t="shared" si="136"/>
        <v>0</v>
      </c>
      <c r="AU432" s="19">
        <f t="shared" si="137"/>
        <v>0</v>
      </c>
      <c r="AV432" s="19">
        <f t="shared" si="138"/>
        <v>0</v>
      </c>
      <c r="AW432" s="19">
        <f t="shared" si="139"/>
        <v>0</v>
      </c>
      <c r="AX432" s="19">
        <f t="shared" si="143"/>
        <v>0</v>
      </c>
      <c r="AY432" s="19">
        <f t="shared" si="144"/>
        <v>0</v>
      </c>
      <c r="AZ432" s="19">
        <f t="shared" si="145"/>
        <v>0</v>
      </c>
      <c r="BA432" s="19">
        <f t="shared" si="140"/>
        <v>0</v>
      </c>
      <c r="BB432" s="19">
        <f t="shared" si="141"/>
        <v>0</v>
      </c>
    </row>
    <row r="433" spans="1:54" s="20" customFormat="1" x14ac:dyDescent="0.25">
      <c r="A433" s="18" t="s">
        <v>453</v>
      </c>
      <c r="B433" s="18" t="s">
        <v>470</v>
      </c>
      <c r="C433" s="18" t="s">
        <v>773</v>
      </c>
      <c r="D433" s="18" t="s">
        <v>762</v>
      </c>
      <c r="E433" s="18" t="str">
        <f t="shared" si="147"/>
        <v>Non-Synonymous</v>
      </c>
      <c r="F433" s="18" t="s">
        <v>471</v>
      </c>
      <c r="G433" s="18">
        <v>1</v>
      </c>
      <c r="H433" s="19">
        <v>0.64102564102564097</v>
      </c>
      <c r="I433" s="18">
        <v>0</v>
      </c>
      <c r="J433" s="18">
        <v>0</v>
      </c>
      <c r="K433" s="18">
        <v>0</v>
      </c>
      <c r="L433" s="18">
        <v>0</v>
      </c>
      <c r="M433" s="18">
        <v>1</v>
      </c>
      <c r="N433" s="19">
        <v>0</v>
      </c>
      <c r="O433" s="19">
        <v>0</v>
      </c>
      <c r="P433" s="19">
        <v>0</v>
      </c>
      <c r="Q433" s="19">
        <v>0</v>
      </c>
      <c r="R433" s="19">
        <v>100</v>
      </c>
      <c r="S433" s="18">
        <f t="shared" si="126"/>
        <v>0</v>
      </c>
      <c r="T433" s="18">
        <f t="shared" si="127"/>
        <v>1</v>
      </c>
      <c r="U433" s="18">
        <f t="shared" si="128"/>
        <v>0</v>
      </c>
      <c r="V433" s="18">
        <f t="shared" si="129"/>
        <v>1.6666666666666667</v>
      </c>
      <c r="W433" s="18">
        <v>1</v>
      </c>
      <c r="X433" s="18">
        <v>0</v>
      </c>
      <c r="Y433" s="18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  <c r="AJ433" s="18">
        <v>0</v>
      </c>
      <c r="AK433" s="18">
        <v>0</v>
      </c>
      <c r="AL433" s="18">
        <v>0</v>
      </c>
      <c r="AM433" s="19">
        <f t="shared" si="130"/>
        <v>2.2222222222222223</v>
      </c>
      <c r="AN433" s="19">
        <f t="shared" si="142"/>
        <v>0</v>
      </c>
      <c r="AO433" s="19">
        <f t="shared" si="131"/>
        <v>0</v>
      </c>
      <c r="AP433" s="19">
        <f t="shared" si="132"/>
        <v>0</v>
      </c>
      <c r="AQ433" s="19">
        <f t="shared" si="133"/>
        <v>0</v>
      </c>
      <c r="AR433" s="19">
        <f t="shared" si="134"/>
        <v>0</v>
      </c>
      <c r="AS433" s="19">
        <f t="shared" si="135"/>
        <v>0</v>
      </c>
      <c r="AT433" s="19">
        <f t="shared" si="136"/>
        <v>0</v>
      </c>
      <c r="AU433" s="19">
        <f t="shared" si="137"/>
        <v>0</v>
      </c>
      <c r="AV433" s="19">
        <f t="shared" si="138"/>
        <v>0</v>
      </c>
      <c r="AW433" s="19">
        <f t="shared" si="139"/>
        <v>0</v>
      </c>
      <c r="AX433" s="19">
        <f t="shared" si="143"/>
        <v>0</v>
      </c>
      <c r="AY433" s="19">
        <f t="shared" si="144"/>
        <v>0</v>
      </c>
      <c r="AZ433" s="19">
        <f t="shared" si="145"/>
        <v>0</v>
      </c>
      <c r="BA433" s="19">
        <f t="shared" si="140"/>
        <v>0</v>
      </c>
      <c r="BB433" s="19">
        <f t="shared" si="141"/>
        <v>0</v>
      </c>
    </row>
    <row r="434" spans="1:54" s="21" customFormat="1" x14ac:dyDescent="0.25">
      <c r="A434" s="18" t="s">
        <v>453</v>
      </c>
      <c r="B434" s="18" t="s">
        <v>474</v>
      </c>
      <c r="C434" s="18" t="s">
        <v>765</v>
      </c>
      <c r="D434" s="18" t="s">
        <v>763</v>
      </c>
      <c r="E434" s="18" t="str">
        <f t="shared" si="147"/>
        <v>Non-Synonymous</v>
      </c>
      <c r="F434" s="18" t="s">
        <v>475</v>
      </c>
      <c r="G434" s="18">
        <v>1</v>
      </c>
      <c r="H434" s="19">
        <v>0.64102564102564097</v>
      </c>
      <c r="I434" s="18">
        <v>0</v>
      </c>
      <c r="J434" s="18">
        <v>1</v>
      </c>
      <c r="K434" s="18">
        <v>0</v>
      </c>
      <c r="L434" s="18">
        <v>0</v>
      </c>
      <c r="M434" s="18">
        <v>0</v>
      </c>
      <c r="N434" s="19">
        <v>0</v>
      </c>
      <c r="O434" s="19">
        <v>2.6315789473684208</v>
      </c>
      <c r="P434" s="19">
        <v>0</v>
      </c>
      <c r="Q434" s="19">
        <v>0</v>
      </c>
      <c r="R434" s="19">
        <v>0</v>
      </c>
      <c r="S434" s="18">
        <f t="shared" si="126"/>
        <v>1</v>
      </c>
      <c r="T434" s="18">
        <f t="shared" si="127"/>
        <v>0</v>
      </c>
      <c r="U434" s="18">
        <f t="shared" si="128"/>
        <v>1.0638297872340425</v>
      </c>
      <c r="V434" s="18">
        <f t="shared" si="129"/>
        <v>0</v>
      </c>
      <c r="W434" s="18">
        <v>1</v>
      </c>
      <c r="X434" s="18">
        <v>0</v>
      </c>
      <c r="Y434" s="18">
        <v>0</v>
      </c>
      <c r="Z434" s="18">
        <v>0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8">
        <v>0</v>
      </c>
      <c r="AG434" s="18">
        <v>0</v>
      </c>
      <c r="AH434" s="18">
        <v>0</v>
      </c>
      <c r="AI434" s="18">
        <v>0</v>
      </c>
      <c r="AJ434" s="18">
        <v>0</v>
      </c>
      <c r="AK434" s="18">
        <v>0</v>
      </c>
      <c r="AL434" s="18">
        <v>0</v>
      </c>
      <c r="AM434" s="19">
        <f t="shared" si="130"/>
        <v>2.2222222222222223</v>
      </c>
      <c r="AN434" s="19">
        <f t="shared" si="142"/>
        <v>0</v>
      </c>
      <c r="AO434" s="19">
        <f t="shared" si="131"/>
        <v>0</v>
      </c>
      <c r="AP434" s="19">
        <f t="shared" si="132"/>
        <v>0</v>
      </c>
      <c r="AQ434" s="19">
        <f t="shared" si="133"/>
        <v>0</v>
      </c>
      <c r="AR434" s="19">
        <f t="shared" si="134"/>
        <v>0</v>
      </c>
      <c r="AS434" s="19">
        <f t="shared" si="135"/>
        <v>0</v>
      </c>
      <c r="AT434" s="19">
        <f t="shared" si="136"/>
        <v>0</v>
      </c>
      <c r="AU434" s="19">
        <f t="shared" si="137"/>
        <v>0</v>
      </c>
      <c r="AV434" s="19">
        <f t="shared" si="138"/>
        <v>0</v>
      </c>
      <c r="AW434" s="19">
        <f t="shared" si="139"/>
        <v>0</v>
      </c>
      <c r="AX434" s="19">
        <f t="shared" si="143"/>
        <v>0</v>
      </c>
      <c r="AY434" s="19">
        <f t="shared" si="144"/>
        <v>0</v>
      </c>
      <c r="AZ434" s="19">
        <f t="shared" si="145"/>
        <v>0</v>
      </c>
      <c r="BA434" s="19">
        <f t="shared" si="140"/>
        <v>0</v>
      </c>
      <c r="BB434" s="19">
        <f t="shared" si="141"/>
        <v>0</v>
      </c>
    </row>
    <row r="435" spans="1:54" s="20" customFormat="1" x14ac:dyDescent="0.25">
      <c r="A435" s="18" t="s">
        <v>453</v>
      </c>
      <c r="B435" s="18" t="s">
        <v>478</v>
      </c>
      <c r="C435" s="18" t="s">
        <v>765</v>
      </c>
      <c r="D435" s="18" t="s">
        <v>763</v>
      </c>
      <c r="E435" s="18" t="str">
        <f t="shared" si="147"/>
        <v>Synonymous</v>
      </c>
      <c r="F435" s="18"/>
      <c r="G435" s="18">
        <v>1</v>
      </c>
      <c r="H435" s="19">
        <v>0.64102564102564097</v>
      </c>
      <c r="I435" s="18">
        <v>1</v>
      </c>
      <c r="J435" s="18">
        <v>0</v>
      </c>
      <c r="K435" s="18">
        <v>0</v>
      </c>
      <c r="L435" s="18">
        <v>0</v>
      </c>
      <c r="M435" s="18">
        <v>0</v>
      </c>
      <c r="N435" s="19">
        <v>1.7543859649122806</v>
      </c>
      <c r="O435" s="19">
        <v>0</v>
      </c>
      <c r="P435" s="19">
        <v>0</v>
      </c>
      <c r="Q435" s="19">
        <v>0</v>
      </c>
      <c r="R435" s="19">
        <v>0</v>
      </c>
      <c r="S435" s="18">
        <f t="shared" si="126"/>
        <v>1</v>
      </c>
      <c r="T435" s="18">
        <f t="shared" si="127"/>
        <v>0</v>
      </c>
      <c r="U435" s="18">
        <f t="shared" si="128"/>
        <v>1.0638297872340425</v>
      </c>
      <c r="V435" s="18">
        <f t="shared" si="129"/>
        <v>0</v>
      </c>
      <c r="W435" s="18">
        <v>1</v>
      </c>
      <c r="X435" s="18">
        <v>0</v>
      </c>
      <c r="Y435" s="18">
        <v>0</v>
      </c>
      <c r="Z435" s="18">
        <v>0</v>
      </c>
      <c r="AA435" s="18">
        <v>0</v>
      </c>
      <c r="AB435" s="18">
        <v>0</v>
      </c>
      <c r="AC435" s="18">
        <v>0</v>
      </c>
      <c r="AD435" s="18">
        <v>0</v>
      </c>
      <c r="AE435" s="18">
        <v>0</v>
      </c>
      <c r="AF435" s="18">
        <v>0</v>
      </c>
      <c r="AG435" s="18">
        <v>0</v>
      </c>
      <c r="AH435" s="18">
        <v>0</v>
      </c>
      <c r="AI435" s="18">
        <v>0</v>
      </c>
      <c r="AJ435" s="18">
        <v>0</v>
      </c>
      <c r="AK435" s="18">
        <v>0</v>
      </c>
      <c r="AL435" s="18">
        <v>0</v>
      </c>
      <c r="AM435" s="19">
        <f t="shared" si="130"/>
        <v>2.2222222222222223</v>
      </c>
      <c r="AN435" s="19">
        <f t="shared" si="142"/>
        <v>0</v>
      </c>
      <c r="AO435" s="19">
        <f t="shared" si="131"/>
        <v>0</v>
      </c>
      <c r="AP435" s="19">
        <f t="shared" si="132"/>
        <v>0</v>
      </c>
      <c r="AQ435" s="19">
        <f t="shared" si="133"/>
        <v>0</v>
      </c>
      <c r="AR435" s="19">
        <f t="shared" si="134"/>
        <v>0</v>
      </c>
      <c r="AS435" s="19">
        <f t="shared" si="135"/>
        <v>0</v>
      </c>
      <c r="AT435" s="19">
        <f t="shared" si="136"/>
        <v>0</v>
      </c>
      <c r="AU435" s="19">
        <f t="shared" si="137"/>
        <v>0</v>
      </c>
      <c r="AV435" s="19">
        <f t="shared" si="138"/>
        <v>0</v>
      </c>
      <c r="AW435" s="19">
        <f t="shared" si="139"/>
        <v>0</v>
      </c>
      <c r="AX435" s="19">
        <f t="shared" si="143"/>
        <v>0</v>
      </c>
      <c r="AY435" s="19">
        <f t="shared" si="144"/>
        <v>0</v>
      </c>
      <c r="AZ435" s="19">
        <f t="shared" si="145"/>
        <v>0</v>
      </c>
      <c r="BA435" s="19">
        <f t="shared" si="140"/>
        <v>0</v>
      </c>
      <c r="BB435" s="19">
        <f t="shared" si="141"/>
        <v>0</v>
      </c>
    </row>
    <row r="436" spans="1:54" s="21" customFormat="1" x14ac:dyDescent="0.25">
      <c r="A436" s="18" t="s">
        <v>453</v>
      </c>
      <c r="B436" s="18" t="s">
        <v>480</v>
      </c>
      <c r="C436" s="18" t="s">
        <v>765</v>
      </c>
      <c r="D436" s="18" t="s">
        <v>763</v>
      </c>
      <c r="E436" s="18" t="str">
        <f t="shared" si="147"/>
        <v>Non-Synonymous</v>
      </c>
      <c r="F436" s="18" t="s">
        <v>481</v>
      </c>
      <c r="G436" s="18">
        <v>1</v>
      </c>
      <c r="H436" s="19">
        <v>0.64102564102564097</v>
      </c>
      <c r="I436" s="18">
        <v>1</v>
      </c>
      <c r="J436" s="18">
        <v>0</v>
      </c>
      <c r="K436" s="18">
        <v>0</v>
      </c>
      <c r="L436" s="18">
        <v>0</v>
      </c>
      <c r="M436" s="18">
        <v>0</v>
      </c>
      <c r="N436" s="19">
        <v>1.7543859649122806</v>
      </c>
      <c r="O436" s="19">
        <v>0</v>
      </c>
      <c r="P436" s="19">
        <v>0</v>
      </c>
      <c r="Q436" s="19">
        <v>0</v>
      </c>
      <c r="R436" s="19">
        <v>0</v>
      </c>
      <c r="S436" s="18">
        <f t="shared" si="126"/>
        <v>1</v>
      </c>
      <c r="T436" s="18">
        <f t="shared" si="127"/>
        <v>0</v>
      </c>
      <c r="U436" s="18">
        <f t="shared" si="128"/>
        <v>1.0638297872340425</v>
      </c>
      <c r="V436" s="18">
        <f t="shared" si="129"/>
        <v>0</v>
      </c>
      <c r="W436" s="18">
        <v>1</v>
      </c>
      <c r="X436" s="18">
        <v>0</v>
      </c>
      <c r="Y436" s="18">
        <v>0</v>
      </c>
      <c r="Z436" s="18">
        <v>0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18">
        <v>0</v>
      </c>
      <c r="AJ436" s="18">
        <v>0</v>
      </c>
      <c r="AK436" s="18">
        <v>0</v>
      </c>
      <c r="AL436" s="18">
        <v>0</v>
      </c>
      <c r="AM436" s="19">
        <f t="shared" si="130"/>
        <v>2.2222222222222223</v>
      </c>
      <c r="AN436" s="19">
        <f t="shared" si="142"/>
        <v>0</v>
      </c>
      <c r="AO436" s="19">
        <f t="shared" si="131"/>
        <v>0</v>
      </c>
      <c r="AP436" s="19">
        <f t="shared" si="132"/>
        <v>0</v>
      </c>
      <c r="AQ436" s="19">
        <f t="shared" si="133"/>
        <v>0</v>
      </c>
      <c r="AR436" s="19">
        <f t="shared" si="134"/>
        <v>0</v>
      </c>
      <c r="AS436" s="19">
        <f t="shared" si="135"/>
        <v>0</v>
      </c>
      <c r="AT436" s="19">
        <f t="shared" si="136"/>
        <v>0</v>
      </c>
      <c r="AU436" s="19">
        <f t="shared" si="137"/>
        <v>0</v>
      </c>
      <c r="AV436" s="19">
        <f t="shared" si="138"/>
        <v>0</v>
      </c>
      <c r="AW436" s="19">
        <f t="shared" si="139"/>
        <v>0</v>
      </c>
      <c r="AX436" s="19">
        <f t="shared" si="143"/>
        <v>0</v>
      </c>
      <c r="AY436" s="19">
        <f t="shared" si="144"/>
        <v>0</v>
      </c>
      <c r="AZ436" s="19">
        <f t="shared" si="145"/>
        <v>0</v>
      </c>
      <c r="BA436" s="19">
        <f t="shared" si="140"/>
        <v>0</v>
      </c>
      <c r="BB436" s="19">
        <f t="shared" si="141"/>
        <v>0</v>
      </c>
    </row>
    <row r="437" spans="1:54" s="21" customFormat="1" x14ac:dyDescent="0.25">
      <c r="A437" s="18" t="s">
        <v>453</v>
      </c>
      <c r="B437" s="18" t="s">
        <v>483</v>
      </c>
      <c r="C437" s="18" t="s">
        <v>765</v>
      </c>
      <c r="D437" s="18" t="s">
        <v>763</v>
      </c>
      <c r="E437" s="18" t="str">
        <f t="shared" si="147"/>
        <v>Non-Synonymous</v>
      </c>
      <c r="F437" s="18" t="s">
        <v>484</v>
      </c>
      <c r="G437" s="18">
        <v>3</v>
      </c>
      <c r="H437" s="19">
        <v>1.9230769230769231</v>
      </c>
      <c r="I437" s="18">
        <v>3</v>
      </c>
      <c r="J437" s="18">
        <v>0</v>
      </c>
      <c r="K437" s="18">
        <v>0</v>
      </c>
      <c r="L437" s="18">
        <v>0</v>
      </c>
      <c r="M437" s="18">
        <v>0</v>
      </c>
      <c r="N437" s="19">
        <v>5.2631578947368416</v>
      </c>
      <c r="O437" s="19">
        <v>0</v>
      </c>
      <c r="P437" s="19">
        <v>0</v>
      </c>
      <c r="Q437" s="19">
        <v>0</v>
      </c>
      <c r="R437" s="19">
        <v>0</v>
      </c>
      <c r="S437" s="18">
        <f t="shared" si="126"/>
        <v>3</v>
      </c>
      <c r="T437" s="18">
        <f t="shared" si="127"/>
        <v>0</v>
      </c>
      <c r="U437" s="18">
        <f t="shared" si="128"/>
        <v>3.1914893617021276</v>
      </c>
      <c r="V437" s="18">
        <f t="shared" si="129"/>
        <v>0</v>
      </c>
      <c r="W437" s="18">
        <v>2</v>
      </c>
      <c r="X437" s="18">
        <v>0</v>
      </c>
      <c r="Y437" s="18">
        <v>0</v>
      </c>
      <c r="Z437" s="18">
        <v>0</v>
      </c>
      <c r="AA437" s="18">
        <v>0</v>
      </c>
      <c r="AB437" s="18">
        <v>0</v>
      </c>
      <c r="AC437" s="18">
        <v>0</v>
      </c>
      <c r="AD437" s="18">
        <v>0</v>
      </c>
      <c r="AE437" s="18">
        <v>0</v>
      </c>
      <c r="AF437" s="18">
        <v>0</v>
      </c>
      <c r="AG437" s="18">
        <v>0</v>
      </c>
      <c r="AH437" s="18">
        <v>0</v>
      </c>
      <c r="AI437" s="18">
        <v>0</v>
      </c>
      <c r="AJ437" s="18">
        <v>0</v>
      </c>
      <c r="AK437" s="18">
        <v>0</v>
      </c>
      <c r="AL437" s="18">
        <v>0</v>
      </c>
      <c r="AM437" s="19">
        <f t="shared" si="130"/>
        <v>4.4444444444444446</v>
      </c>
      <c r="AN437" s="19">
        <f t="shared" si="142"/>
        <v>0</v>
      </c>
      <c r="AO437" s="19">
        <f t="shared" si="131"/>
        <v>0</v>
      </c>
      <c r="AP437" s="19">
        <f t="shared" si="132"/>
        <v>0</v>
      </c>
      <c r="AQ437" s="19">
        <f t="shared" si="133"/>
        <v>0</v>
      </c>
      <c r="AR437" s="19">
        <f t="shared" si="134"/>
        <v>0</v>
      </c>
      <c r="AS437" s="19">
        <f t="shared" si="135"/>
        <v>0</v>
      </c>
      <c r="AT437" s="19">
        <f t="shared" si="136"/>
        <v>0</v>
      </c>
      <c r="AU437" s="19">
        <f t="shared" si="137"/>
        <v>0</v>
      </c>
      <c r="AV437" s="19">
        <f t="shared" si="138"/>
        <v>0</v>
      </c>
      <c r="AW437" s="19">
        <f t="shared" si="139"/>
        <v>0</v>
      </c>
      <c r="AX437" s="19">
        <f t="shared" si="143"/>
        <v>0</v>
      </c>
      <c r="AY437" s="19">
        <f t="shared" si="144"/>
        <v>0</v>
      </c>
      <c r="AZ437" s="19">
        <f t="shared" si="145"/>
        <v>0</v>
      </c>
      <c r="BA437" s="19">
        <f t="shared" si="140"/>
        <v>0</v>
      </c>
      <c r="BB437" s="19">
        <f t="shared" si="141"/>
        <v>0</v>
      </c>
    </row>
    <row r="438" spans="1:54" s="20" customFormat="1" x14ac:dyDescent="0.25">
      <c r="A438" s="18" t="s">
        <v>453</v>
      </c>
      <c r="B438" s="18" t="s">
        <v>489</v>
      </c>
      <c r="C438" s="18" t="s">
        <v>765</v>
      </c>
      <c r="D438" s="18" t="s">
        <v>763</v>
      </c>
      <c r="E438" s="18" t="str">
        <f t="shared" si="147"/>
        <v>Non-Synonymous</v>
      </c>
      <c r="F438" s="18" t="s">
        <v>490</v>
      </c>
      <c r="G438" s="18">
        <v>1</v>
      </c>
      <c r="H438" s="19">
        <v>0.64102564102564097</v>
      </c>
      <c r="I438" s="18">
        <v>1</v>
      </c>
      <c r="J438" s="18">
        <v>0</v>
      </c>
      <c r="K438" s="18">
        <v>0</v>
      </c>
      <c r="L438" s="18">
        <v>0</v>
      </c>
      <c r="M438" s="18">
        <v>0</v>
      </c>
      <c r="N438" s="19">
        <v>1.7543859649122806</v>
      </c>
      <c r="O438" s="19">
        <v>0</v>
      </c>
      <c r="P438" s="19">
        <v>0</v>
      </c>
      <c r="Q438" s="19">
        <v>0</v>
      </c>
      <c r="R438" s="19">
        <v>0</v>
      </c>
      <c r="S438" s="18">
        <f t="shared" si="126"/>
        <v>1</v>
      </c>
      <c r="T438" s="18">
        <f t="shared" si="127"/>
        <v>0</v>
      </c>
      <c r="U438" s="18">
        <f t="shared" si="128"/>
        <v>1.0638297872340425</v>
      </c>
      <c r="V438" s="18">
        <f t="shared" si="129"/>
        <v>0</v>
      </c>
      <c r="W438" s="18">
        <v>0</v>
      </c>
      <c r="X438" s="18">
        <v>0</v>
      </c>
      <c r="Y438" s="18">
        <v>0</v>
      </c>
      <c r="Z438" s="18">
        <v>0</v>
      </c>
      <c r="AA438" s="18">
        <v>8</v>
      </c>
      <c r="AB438" s="18">
        <v>0</v>
      </c>
      <c r="AC438" s="18">
        <v>0</v>
      </c>
      <c r="AD438" s="18">
        <v>0</v>
      </c>
      <c r="AE438" s="18">
        <v>0</v>
      </c>
      <c r="AF438" s="18">
        <v>0</v>
      </c>
      <c r="AG438" s="18">
        <v>0</v>
      </c>
      <c r="AH438" s="18">
        <v>0</v>
      </c>
      <c r="AI438" s="18">
        <v>0</v>
      </c>
      <c r="AJ438" s="18">
        <v>0</v>
      </c>
      <c r="AK438" s="18">
        <v>0</v>
      </c>
      <c r="AL438" s="18">
        <v>0</v>
      </c>
      <c r="AM438" s="19">
        <f t="shared" si="130"/>
        <v>0</v>
      </c>
      <c r="AN438" s="19">
        <f t="shared" si="142"/>
        <v>0</v>
      </c>
      <c r="AO438" s="19">
        <f t="shared" si="131"/>
        <v>0</v>
      </c>
      <c r="AP438" s="19">
        <f t="shared" si="132"/>
        <v>0</v>
      </c>
      <c r="AQ438" s="19">
        <f t="shared" si="133"/>
        <v>13.559322033898304</v>
      </c>
      <c r="AR438" s="19">
        <f t="shared" si="134"/>
        <v>0</v>
      </c>
      <c r="AS438" s="19">
        <f t="shared" si="135"/>
        <v>0</v>
      </c>
      <c r="AT438" s="19">
        <f t="shared" si="136"/>
        <v>0</v>
      </c>
      <c r="AU438" s="19">
        <f t="shared" si="137"/>
        <v>0</v>
      </c>
      <c r="AV438" s="19">
        <f t="shared" si="138"/>
        <v>0</v>
      </c>
      <c r="AW438" s="19">
        <f t="shared" si="139"/>
        <v>0</v>
      </c>
      <c r="AX438" s="19">
        <f t="shared" si="143"/>
        <v>0</v>
      </c>
      <c r="AY438" s="19">
        <f t="shared" si="144"/>
        <v>0</v>
      </c>
      <c r="AZ438" s="19">
        <f t="shared" si="145"/>
        <v>0</v>
      </c>
      <c r="BA438" s="19">
        <f t="shared" si="140"/>
        <v>0</v>
      </c>
      <c r="BB438" s="19">
        <f t="shared" si="141"/>
        <v>0</v>
      </c>
    </row>
    <row r="439" spans="1:54" s="20" customFormat="1" x14ac:dyDescent="0.25">
      <c r="A439" s="18" t="s">
        <v>453</v>
      </c>
      <c r="B439" s="18" t="s">
        <v>493</v>
      </c>
      <c r="C439" s="18" t="s">
        <v>770</v>
      </c>
      <c r="D439" s="18" t="s">
        <v>763</v>
      </c>
      <c r="E439" s="18" t="str">
        <f t="shared" si="147"/>
        <v>Non-Synonymous</v>
      </c>
      <c r="F439" s="18" t="s">
        <v>494</v>
      </c>
      <c r="G439" s="18">
        <v>1</v>
      </c>
      <c r="H439" s="19">
        <v>0.64102564102564097</v>
      </c>
      <c r="I439" s="18">
        <v>0</v>
      </c>
      <c r="J439" s="18">
        <v>0</v>
      </c>
      <c r="K439" s="18">
        <v>0</v>
      </c>
      <c r="L439" s="18">
        <v>0</v>
      </c>
      <c r="M439" s="18">
        <v>1</v>
      </c>
      <c r="N439" s="19">
        <v>0</v>
      </c>
      <c r="O439" s="19">
        <v>0</v>
      </c>
      <c r="P439" s="19">
        <v>0</v>
      </c>
      <c r="Q439" s="19">
        <v>0</v>
      </c>
      <c r="R439" s="19">
        <v>100</v>
      </c>
      <c r="S439" s="18">
        <f t="shared" si="126"/>
        <v>0</v>
      </c>
      <c r="T439" s="18">
        <f t="shared" si="127"/>
        <v>1</v>
      </c>
      <c r="U439" s="18">
        <f t="shared" si="128"/>
        <v>0</v>
      </c>
      <c r="V439" s="18">
        <f t="shared" si="129"/>
        <v>1.6666666666666667</v>
      </c>
      <c r="W439" s="18">
        <v>0</v>
      </c>
      <c r="X439" s="18">
        <v>0</v>
      </c>
      <c r="Y439" s="18">
        <v>0</v>
      </c>
      <c r="Z439" s="18">
        <v>0</v>
      </c>
      <c r="AA439" s="18">
        <v>1</v>
      </c>
      <c r="AB439" s="18">
        <v>0</v>
      </c>
      <c r="AC439" s="18">
        <v>0</v>
      </c>
      <c r="AD439" s="18">
        <v>0</v>
      </c>
      <c r="AE439" s="18">
        <v>0</v>
      </c>
      <c r="AF439" s="18">
        <v>0</v>
      </c>
      <c r="AG439" s="18">
        <v>0</v>
      </c>
      <c r="AH439" s="18">
        <v>0</v>
      </c>
      <c r="AI439" s="18">
        <v>0</v>
      </c>
      <c r="AJ439" s="18">
        <v>0</v>
      </c>
      <c r="AK439" s="18">
        <v>0</v>
      </c>
      <c r="AL439" s="18">
        <v>0</v>
      </c>
      <c r="AM439" s="19">
        <f t="shared" si="130"/>
        <v>0</v>
      </c>
      <c r="AN439" s="19">
        <f t="shared" si="142"/>
        <v>0</v>
      </c>
      <c r="AO439" s="19">
        <f t="shared" si="131"/>
        <v>0</v>
      </c>
      <c r="AP439" s="19">
        <f t="shared" si="132"/>
        <v>0</v>
      </c>
      <c r="AQ439" s="19">
        <f t="shared" si="133"/>
        <v>1.6949152542372881</v>
      </c>
      <c r="AR439" s="19">
        <f t="shared" si="134"/>
        <v>0</v>
      </c>
      <c r="AS439" s="19">
        <f t="shared" si="135"/>
        <v>0</v>
      </c>
      <c r="AT439" s="19">
        <f t="shared" si="136"/>
        <v>0</v>
      </c>
      <c r="AU439" s="19">
        <f t="shared" si="137"/>
        <v>0</v>
      </c>
      <c r="AV439" s="19">
        <f t="shared" si="138"/>
        <v>0</v>
      </c>
      <c r="AW439" s="19">
        <f t="shared" si="139"/>
        <v>0</v>
      </c>
      <c r="AX439" s="19">
        <f t="shared" si="143"/>
        <v>0</v>
      </c>
      <c r="AY439" s="19">
        <f t="shared" si="144"/>
        <v>0</v>
      </c>
      <c r="AZ439" s="19">
        <f t="shared" si="145"/>
        <v>0</v>
      </c>
      <c r="BA439" s="19">
        <f t="shared" si="140"/>
        <v>0</v>
      </c>
      <c r="BB439" s="19">
        <f t="shared" si="141"/>
        <v>0</v>
      </c>
    </row>
    <row r="440" spans="1:54" s="21" customFormat="1" x14ac:dyDescent="0.25">
      <c r="A440" s="18" t="s">
        <v>453</v>
      </c>
      <c r="B440" s="18" t="s">
        <v>495</v>
      </c>
      <c r="C440" s="18" t="s">
        <v>765</v>
      </c>
      <c r="D440" s="18" t="s">
        <v>763</v>
      </c>
      <c r="E440" s="18" t="str">
        <f t="shared" si="147"/>
        <v>Non-Synonymous</v>
      </c>
      <c r="F440" s="18" t="s">
        <v>496</v>
      </c>
      <c r="G440" s="18">
        <v>2</v>
      </c>
      <c r="H440" s="19">
        <v>1.2820512820512819</v>
      </c>
      <c r="I440" s="18">
        <v>0</v>
      </c>
      <c r="J440" s="18">
        <v>2</v>
      </c>
      <c r="K440" s="18">
        <v>0</v>
      </c>
      <c r="L440" s="18">
        <v>0</v>
      </c>
      <c r="M440" s="18">
        <v>0</v>
      </c>
      <c r="N440" s="19">
        <v>0</v>
      </c>
      <c r="O440" s="19">
        <v>5.2631578947368416</v>
      </c>
      <c r="P440" s="19">
        <v>0</v>
      </c>
      <c r="Q440" s="19">
        <v>0</v>
      </c>
      <c r="R440" s="19">
        <v>0</v>
      </c>
      <c r="S440" s="18">
        <f t="shared" si="126"/>
        <v>2</v>
      </c>
      <c r="T440" s="18">
        <f t="shared" si="127"/>
        <v>0</v>
      </c>
      <c r="U440" s="18">
        <f t="shared" si="128"/>
        <v>2.1276595744680851</v>
      </c>
      <c r="V440" s="18">
        <f t="shared" si="129"/>
        <v>0</v>
      </c>
      <c r="W440" s="18">
        <v>0</v>
      </c>
      <c r="X440" s="18">
        <v>0</v>
      </c>
      <c r="Y440" s="18">
        <v>0</v>
      </c>
      <c r="Z440" s="18">
        <v>0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0</v>
      </c>
      <c r="AG440" s="18">
        <v>0</v>
      </c>
      <c r="AH440" s="18">
        <v>0</v>
      </c>
      <c r="AI440" s="18">
        <v>0</v>
      </c>
      <c r="AJ440" s="18">
        <v>0</v>
      </c>
      <c r="AK440" s="18">
        <v>0</v>
      </c>
      <c r="AL440" s="18">
        <v>0</v>
      </c>
      <c r="AM440" s="19">
        <f t="shared" si="130"/>
        <v>0</v>
      </c>
      <c r="AN440" s="19">
        <f t="shared" si="142"/>
        <v>0</v>
      </c>
      <c r="AO440" s="19">
        <f t="shared" si="131"/>
        <v>0</v>
      </c>
      <c r="AP440" s="19">
        <f t="shared" si="132"/>
        <v>0</v>
      </c>
      <c r="AQ440" s="19">
        <f t="shared" si="133"/>
        <v>0</v>
      </c>
      <c r="AR440" s="19">
        <f t="shared" si="134"/>
        <v>0</v>
      </c>
      <c r="AS440" s="19">
        <f t="shared" si="135"/>
        <v>0</v>
      </c>
      <c r="AT440" s="19">
        <f t="shared" si="136"/>
        <v>0</v>
      </c>
      <c r="AU440" s="19">
        <f t="shared" si="137"/>
        <v>0</v>
      </c>
      <c r="AV440" s="19">
        <f t="shared" si="138"/>
        <v>0</v>
      </c>
      <c r="AW440" s="19">
        <f t="shared" si="139"/>
        <v>0</v>
      </c>
      <c r="AX440" s="19">
        <f t="shared" si="143"/>
        <v>0</v>
      </c>
      <c r="AY440" s="19">
        <f t="shared" si="144"/>
        <v>0</v>
      </c>
      <c r="AZ440" s="19">
        <f t="shared" si="145"/>
        <v>0</v>
      </c>
      <c r="BA440" s="19">
        <f t="shared" si="140"/>
        <v>0</v>
      </c>
      <c r="BB440" s="19">
        <f t="shared" si="141"/>
        <v>0</v>
      </c>
    </row>
    <row r="441" spans="1:54" s="20" customFormat="1" x14ac:dyDescent="0.25">
      <c r="A441" s="18" t="s">
        <v>453</v>
      </c>
      <c r="B441" s="18" t="s">
        <v>498</v>
      </c>
      <c r="C441" s="18" t="s">
        <v>765</v>
      </c>
      <c r="D441" s="18" t="s">
        <v>763</v>
      </c>
      <c r="E441" s="18" t="str">
        <f t="shared" si="147"/>
        <v>Non-Synonymous</v>
      </c>
      <c r="F441" s="18" t="s">
        <v>499</v>
      </c>
      <c r="G441" s="18">
        <v>6</v>
      </c>
      <c r="H441" s="19">
        <v>3.8461538461538463</v>
      </c>
      <c r="I441" s="18">
        <v>0</v>
      </c>
      <c r="J441" s="18">
        <v>0</v>
      </c>
      <c r="K441" s="18">
        <v>0</v>
      </c>
      <c r="L441" s="18">
        <v>6</v>
      </c>
      <c r="M441" s="18">
        <v>0</v>
      </c>
      <c r="N441" s="19">
        <v>0</v>
      </c>
      <c r="O441" s="19">
        <v>0</v>
      </c>
      <c r="P441" s="19">
        <v>0</v>
      </c>
      <c r="Q441" s="19">
        <v>10.16949152542373</v>
      </c>
      <c r="R441" s="19">
        <v>0</v>
      </c>
      <c r="S441" s="18">
        <f t="shared" si="126"/>
        <v>0</v>
      </c>
      <c r="T441" s="18">
        <f t="shared" si="127"/>
        <v>6</v>
      </c>
      <c r="U441" s="18">
        <f t="shared" si="128"/>
        <v>0</v>
      </c>
      <c r="V441" s="18">
        <f t="shared" si="129"/>
        <v>10</v>
      </c>
      <c r="W441" s="18">
        <v>0</v>
      </c>
      <c r="X441" s="18">
        <v>0</v>
      </c>
      <c r="Y441" s="18">
        <v>0</v>
      </c>
      <c r="Z441" s="18">
        <v>0</v>
      </c>
      <c r="AA441" s="18">
        <v>0</v>
      </c>
      <c r="AB441" s="18">
        <v>0</v>
      </c>
      <c r="AC441" s="18">
        <v>0</v>
      </c>
      <c r="AD441" s="18">
        <v>0</v>
      </c>
      <c r="AE441" s="18">
        <v>0</v>
      </c>
      <c r="AF441" s="18">
        <v>0</v>
      </c>
      <c r="AG441" s="18">
        <v>0</v>
      </c>
      <c r="AH441" s="18">
        <v>1</v>
      </c>
      <c r="AI441" s="18">
        <v>0</v>
      </c>
      <c r="AJ441" s="18">
        <v>0</v>
      </c>
      <c r="AK441" s="18">
        <v>0</v>
      </c>
      <c r="AL441" s="18">
        <v>0</v>
      </c>
      <c r="AM441" s="19">
        <f t="shared" si="130"/>
        <v>0</v>
      </c>
      <c r="AN441" s="19">
        <f t="shared" si="142"/>
        <v>0</v>
      </c>
      <c r="AO441" s="19">
        <f t="shared" si="131"/>
        <v>0</v>
      </c>
      <c r="AP441" s="19">
        <f t="shared" si="132"/>
        <v>0</v>
      </c>
      <c r="AQ441" s="19">
        <f t="shared" si="133"/>
        <v>0</v>
      </c>
      <c r="AR441" s="19">
        <f t="shared" si="134"/>
        <v>0</v>
      </c>
      <c r="AS441" s="19">
        <f t="shared" si="135"/>
        <v>0</v>
      </c>
      <c r="AT441" s="19">
        <f t="shared" si="136"/>
        <v>0</v>
      </c>
      <c r="AU441" s="19">
        <f t="shared" si="137"/>
        <v>0</v>
      </c>
      <c r="AV441" s="19">
        <f t="shared" si="138"/>
        <v>0</v>
      </c>
      <c r="AW441" s="19">
        <f t="shared" si="139"/>
        <v>0</v>
      </c>
      <c r="AX441" s="19">
        <f t="shared" si="143"/>
        <v>100</v>
      </c>
      <c r="AY441" s="19">
        <f t="shared" si="144"/>
        <v>0</v>
      </c>
      <c r="AZ441" s="19">
        <f t="shared" si="145"/>
        <v>0</v>
      </c>
      <c r="BA441" s="19">
        <f t="shared" si="140"/>
        <v>0</v>
      </c>
      <c r="BB441" s="19">
        <f t="shared" si="141"/>
        <v>0</v>
      </c>
    </row>
    <row r="442" spans="1:54" s="21" customFormat="1" x14ac:dyDescent="0.25">
      <c r="A442" s="18" t="s">
        <v>453</v>
      </c>
      <c r="B442" s="18" t="s">
        <v>500</v>
      </c>
      <c r="C442" s="18" t="s">
        <v>765</v>
      </c>
      <c r="D442" s="18" t="s">
        <v>763</v>
      </c>
      <c r="E442" s="18" t="str">
        <f t="shared" si="147"/>
        <v>Non-Synonymous</v>
      </c>
      <c r="F442" s="18" t="s">
        <v>501</v>
      </c>
      <c r="G442" s="18">
        <v>2</v>
      </c>
      <c r="H442" s="19">
        <v>1.2820512820512819</v>
      </c>
      <c r="I442" s="18">
        <v>2</v>
      </c>
      <c r="J442" s="18">
        <v>0</v>
      </c>
      <c r="K442" s="18">
        <v>0</v>
      </c>
      <c r="L442" s="18">
        <v>0</v>
      </c>
      <c r="M442" s="18">
        <v>0</v>
      </c>
      <c r="N442" s="19">
        <v>3.5087719298245612</v>
      </c>
      <c r="O442" s="19">
        <v>0</v>
      </c>
      <c r="P442" s="19">
        <v>0</v>
      </c>
      <c r="Q442" s="19">
        <v>0</v>
      </c>
      <c r="R442" s="19">
        <v>0</v>
      </c>
      <c r="S442" s="18">
        <f t="shared" si="126"/>
        <v>2</v>
      </c>
      <c r="T442" s="18">
        <f t="shared" si="127"/>
        <v>0</v>
      </c>
      <c r="U442" s="18">
        <f t="shared" si="128"/>
        <v>2.1276595744680851</v>
      </c>
      <c r="V442" s="18">
        <f t="shared" si="129"/>
        <v>0</v>
      </c>
      <c r="W442" s="18">
        <v>0</v>
      </c>
      <c r="X442" s="18">
        <v>0</v>
      </c>
      <c r="Y442" s="18">
        <v>0</v>
      </c>
      <c r="Z442" s="18">
        <v>0</v>
      </c>
      <c r="AA442" s="18">
        <v>0</v>
      </c>
      <c r="AB442" s="18">
        <v>0</v>
      </c>
      <c r="AC442" s="18">
        <v>0</v>
      </c>
      <c r="AD442" s="18">
        <v>0</v>
      </c>
      <c r="AE442" s="18">
        <v>0</v>
      </c>
      <c r="AF442" s="18">
        <v>0</v>
      </c>
      <c r="AG442" s="18">
        <v>0</v>
      </c>
      <c r="AH442" s="18">
        <v>0</v>
      </c>
      <c r="AI442" s="18">
        <v>0</v>
      </c>
      <c r="AJ442" s="18">
        <v>0</v>
      </c>
      <c r="AK442" s="18">
        <v>0</v>
      </c>
      <c r="AL442" s="18">
        <v>0</v>
      </c>
      <c r="AM442" s="19">
        <f t="shared" si="130"/>
        <v>0</v>
      </c>
      <c r="AN442" s="19">
        <f t="shared" si="142"/>
        <v>0</v>
      </c>
      <c r="AO442" s="19">
        <f t="shared" si="131"/>
        <v>0</v>
      </c>
      <c r="AP442" s="19">
        <f t="shared" si="132"/>
        <v>0</v>
      </c>
      <c r="AQ442" s="19">
        <f t="shared" si="133"/>
        <v>0</v>
      </c>
      <c r="AR442" s="19">
        <f t="shared" si="134"/>
        <v>0</v>
      </c>
      <c r="AS442" s="19">
        <f t="shared" si="135"/>
        <v>0</v>
      </c>
      <c r="AT442" s="19">
        <f t="shared" si="136"/>
        <v>0</v>
      </c>
      <c r="AU442" s="19">
        <f t="shared" si="137"/>
        <v>0</v>
      </c>
      <c r="AV442" s="19">
        <f t="shared" si="138"/>
        <v>0</v>
      </c>
      <c r="AW442" s="19">
        <f t="shared" si="139"/>
        <v>0</v>
      </c>
      <c r="AX442" s="19">
        <f t="shared" si="143"/>
        <v>0</v>
      </c>
      <c r="AY442" s="19">
        <f t="shared" si="144"/>
        <v>0</v>
      </c>
      <c r="AZ442" s="19">
        <f t="shared" si="145"/>
        <v>0</v>
      </c>
      <c r="BA442" s="19">
        <f t="shared" si="140"/>
        <v>0</v>
      </c>
      <c r="BB442" s="19">
        <f t="shared" si="141"/>
        <v>0</v>
      </c>
    </row>
    <row r="443" spans="1:54" s="20" customFormat="1" x14ac:dyDescent="0.25">
      <c r="A443" s="18" t="s">
        <v>453</v>
      </c>
      <c r="B443" s="18" t="s">
        <v>506</v>
      </c>
      <c r="C443" s="18" t="s">
        <v>770</v>
      </c>
      <c r="D443" s="18" t="s">
        <v>763</v>
      </c>
      <c r="E443" s="18" t="str">
        <f t="shared" si="147"/>
        <v>Synonymous</v>
      </c>
      <c r="F443" s="18"/>
      <c r="G443" s="18">
        <v>1</v>
      </c>
      <c r="H443" s="19">
        <v>0.64102564102564097</v>
      </c>
      <c r="I443" s="18">
        <v>1</v>
      </c>
      <c r="J443" s="18">
        <v>0</v>
      </c>
      <c r="K443" s="18">
        <v>0</v>
      </c>
      <c r="L443" s="18">
        <v>0</v>
      </c>
      <c r="M443" s="18">
        <v>0</v>
      </c>
      <c r="N443" s="19">
        <v>1.7543859649122806</v>
      </c>
      <c r="O443" s="19">
        <v>0</v>
      </c>
      <c r="P443" s="19">
        <v>0</v>
      </c>
      <c r="Q443" s="19">
        <v>0</v>
      </c>
      <c r="R443" s="19">
        <v>0</v>
      </c>
      <c r="S443" s="18">
        <f t="shared" si="126"/>
        <v>1</v>
      </c>
      <c r="T443" s="18">
        <f t="shared" si="127"/>
        <v>0</v>
      </c>
      <c r="U443" s="18">
        <f t="shared" si="128"/>
        <v>1.0638297872340425</v>
      </c>
      <c r="V443" s="18">
        <f t="shared" si="129"/>
        <v>0</v>
      </c>
      <c r="W443" s="18">
        <v>0</v>
      </c>
      <c r="X443" s="18">
        <v>0</v>
      </c>
      <c r="Y443" s="18">
        <v>1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>
        <v>0</v>
      </c>
      <c r="AF443" s="18">
        <v>0</v>
      </c>
      <c r="AG443" s="18">
        <v>0</v>
      </c>
      <c r="AH443" s="18">
        <v>0</v>
      </c>
      <c r="AI443" s="18">
        <v>0</v>
      </c>
      <c r="AJ443" s="18">
        <v>0</v>
      </c>
      <c r="AK443" s="18">
        <v>0</v>
      </c>
      <c r="AL443" s="18">
        <v>0</v>
      </c>
      <c r="AM443" s="19">
        <f t="shared" si="130"/>
        <v>0</v>
      </c>
      <c r="AN443" s="19">
        <f t="shared" si="142"/>
        <v>0</v>
      </c>
      <c r="AO443" s="19">
        <f t="shared" si="131"/>
        <v>5.2631578947368416</v>
      </c>
      <c r="AP443" s="19">
        <f t="shared" si="132"/>
        <v>0</v>
      </c>
      <c r="AQ443" s="19">
        <f t="shared" si="133"/>
        <v>0</v>
      </c>
      <c r="AR443" s="19">
        <f t="shared" si="134"/>
        <v>0</v>
      </c>
      <c r="AS443" s="19">
        <f t="shared" si="135"/>
        <v>0</v>
      </c>
      <c r="AT443" s="19">
        <f t="shared" si="136"/>
        <v>0</v>
      </c>
      <c r="AU443" s="19">
        <f t="shared" si="137"/>
        <v>0</v>
      </c>
      <c r="AV443" s="19">
        <f t="shared" si="138"/>
        <v>0</v>
      </c>
      <c r="AW443" s="19">
        <f t="shared" si="139"/>
        <v>0</v>
      </c>
      <c r="AX443" s="19">
        <f t="shared" si="143"/>
        <v>0</v>
      </c>
      <c r="AY443" s="19">
        <f t="shared" si="144"/>
        <v>0</v>
      </c>
      <c r="AZ443" s="19">
        <f t="shared" si="145"/>
        <v>0</v>
      </c>
      <c r="BA443" s="19">
        <f t="shared" si="140"/>
        <v>0</v>
      </c>
      <c r="BB443" s="19">
        <f t="shared" si="141"/>
        <v>0</v>
      </c>
    </row>
    <row r="444" spans="1:54" s="21" customFormat="1" x14ac:dyDescent="0.25">
      <c r="A444" s="18" t="s">
        <v>453</v>
      </c>
      <c r="B444" s="18" t="s">
        <v>507</v>
      </c>
      <c r="C444" s="18" t="s">
        <v>765</v>
      </c>
      <c r="D444" s="18" t="s">
        <v>763</v>
      </c>
      <c r="E444" s="18" t="str">
        <f t="shared" si="147"/>
        <v>Non-Synonymous</v>
      </c>
      <c r="F444" s="18" t="s">
        <v>508</v>
      </c>
      <c r="G444" s="18">
        <v>2</v>
      </c>
      <c r="H444" s="19">
        <v>1.2820512820512819</v>
      </c>
      <c r="I444" s="18">
        <v>0</v>
      </c>
      <c r="J444" s="18">
        <v>2</v>
      </c>
      <c r="K444" s="18">
        <v>0</v>
      </c>
      <c r="L444" s="18">
        <v>0</v>
      </c>
      <c r="M444" s="18">
        <v>0</v>
      </c>
      <c r="N444" s="19">
        <v>0</v>
      </c>
      <c r="O444" s="19">
        <v>5.2631578947368416</v>
      </c>
      <c r="P444" s="19">
        <v>0</v>
      </c>
      <c r="Q444" s="19">
        <v>0</v>
      </c>
      <c r="R444" s="19">
        <v>0</v>
      </c>
      <c r="S444" s="18">
        <f t="shared" si="126"/>
        <v>2</v>
      </c>
      <c r="T444" s="18">
        <f t="shared" si="127"/>
        <v>0</v>
      </c>
      <c r="U444" s="18">
        <f t="shared" si="128"/>
        <v>2.1276595744680851</v>
      </c>
      <c r="V444" s="18">
        <f t="shared" si="129"/>
        <v>0</v>
      </c>
      <c r="W444" s="18">
        <v>0</v>
      </c>
      <c r="X444" s="18">
        <v>0</v>
      </c>
      <c r="Y444" s="18">
        <v>0</v>
      </c>
      <c r="Z444" s="18">
        <v>0</v>
      </c>
      <c r="AA444" s="18">
        <v>0</v>
      </c>
      <c r="AB444" s="18">
        <v>0</v>
      </c>
      <c r="AC444" s="18">
        <v>1</v>
      </c>
      <c r="AD444" s="18">
        <v>0</v>
      </c>
      <c r="AE444" s="18">
        <v>0</v>
      </c>
      <c r="AF444" s="18">
        <v>0</v>
      </c>
      <c r="AG444" s="18">
        <v>0</v>
      </c>
      <c r="AH444" s="18">
        <v>0</v>
      </c>
      <c r="AI444" s="18">
        <v>0</v>
      </c>
      <c r="AJ444" s="18">
        <v>0</v>
      </c>
      <c r="AK444" s="18">
        <v>0</v>
      </c>
      <c r="AL444" s="18">
        <v>0</v>
      </c>
      <c r="AM444" s="19">
        <f t="shared" si="130"/>
        <v>0</v>
      </c>
      <c r="AN444" s="19">
        <f t="shared" si="142"/>
        <v>0</v>
      </c>
      <c r="AO444" s="19">
        <f t="shared" si="131"/>
        <v>0</v>
      </c>
      <c r="AP444" s="19">
        <f t="shared" si="132"/>
        <v>0</v>
      </c>
      <c r="AQ444" s="19">
        <f t="shared" si="133"/>
        <v>0</v>
      </c>
      <c r="AR444" s="19">
        <f t="shared" si="134"/>
        <v>0</v>
      </c>
      <c r="AS444" s="19">
        <f t="shared" si="135"/>
        <v>100</v>
      </c>
      <c r="AT444" s="19">
        <f t="shared" si="136"/>
        <v>0</v>
      </c>
      <c r="AU444" s="19">
        <f t="shared" si="137"/>
        <v>0</v>
      </c>
      <c r="AV444" s="19">
        <f t="shared" si="138"/>
        <v>0</v>
      </c>
      <c r="AW444" s="19">
        <f t="shared" si="139"/>
        <v>0</v>
      </c>
      <c r="AX444" s="19">
        <f t="shared" si="143"/>
        <v>0</v>
      </c>
      <c r="AY444" s="19">
        <f t="shared" si="144"/>
        <v>0</v>
      </c>
      <c r="AZ444" s="19">
        <f t="shared" si="145"/>
        <v>0</v>
      </c>
      <c r="BA444" s="19">
        <f t="shared" si="140"/>
        <v>0</v>
      </c>
      <c r="BB444" s="19">
        <f t="shared" si="141"/>
        <v>0</v>
      </c>
    </row>
    <row r="445" spans="1:54" s="20" customFormat="1" x14ac:dyDescent="0.25">
      <c r="A445" s="18" t="s">
        <v>453</v>
      </c>
      <c r="B445" s="18" t="s">
        <v>511</v>
      </c>
      <c r="C445" s="18" t="s">
        <v>765</v>
      </c>
      <c r="D445" s="18" t="s">
        <v>763</v>
      </c>
      <c r="E445" s="18" t="str">
        <f t="shared" si="147"/>
        <v>Synonymous</v>
      </c>
      <c r="F445" s="18"/>
      <c r="G445" s="18">
        <v>1</v>
      </c>
      <c r="H445" s="19">
        <v>0.64102564102564097</v>
      </c>
      <c r="I445" s="18">
        <v>0</v>
      </c>
      <c r="J445" s="18">
        <v>0</v>
      </c>
      <c r="K445" s="18">
        <v>0</v>
      </c>
      <c r="L445" s="18">
        <v>1</v>
      </c>
      <c r="M445" s="18">
        <v>0</v>
      </c>
      <c r="N445" s="19">
        <v>0</v>
      </c>
      <c r="O445" s="19">
        <v>0</v>
      </c>
      <c r="P445" s="19">
        <v>0</v>
      </c>
      <c r="Q445" s="19">
        <v>1.6949152542372881</v>
      </c>
      <c r="R445" s="19">
        <v>0</v>
      </c>
      <c r="S445" s="18">
        <f t="shared" si="126"/>
        <v>0</v>
      </c>
      <c r="T445" s="18">
        <f t="shared" si="127"/>
        <v>1</v>
      </c>
      <c r="U445" s="18">
        <f t="shared" si="128"/>
        <v>0</v>
      </c>
      <c r="V445" s="18">
        <f t="shared" si="129"/>
        <v>1.6666666666666667</v>
      </c>
      <c r="W445" s="18">
        <v>0</v>
      </c>
      <c r="X445" s="18">
        <v>0</v>
      </c>
      <c r="Y445" s="18">
        <v>0</v>
      </c>
      <c r="Z445" s="18">
        <v>0</v>
      </c>
      <c r="AA445" s="18">
        <v>2</v>
      </c>
      <c r="AB445" s="18">
        <v>0</v>
      </c>
      <c r="AC445" s="18">
        <v>0</v>
      </c>
      <c r="AD445" s="18">
        <v>0</v>
      </c>
      <c r="AE445" s="18">
        <v>0</v>
      </c>
      <c r="AF445" s="18">
        <v>0</v>
      </c>
      <c r="AG445" s="18">
        <v>0</v>
      </c>
      <c r="AH445" s="18">
        <v>0</v>
      </c>
      <c r="AI445" s="18">
        <v>0</v>
      </c>
      <c r="AJ445" s="18">
        <v>0</v>
      </c>
      <c r="AK445" s="18">
        <v>0</v>
      </c>
      <c r="AL445" s="18">
        <v>0</v>
      </c>
      <c r="AM445" s="19">
        <f t="shared" si="130"/>
        <v>0</v>
      </c>
      <c r="AN445" s="19">
        <f t="shared" si="142"/>
        <v>0</v>
      </c>
      <c r="AO445" s="19">
        <f t="shared" si="131"/>
        <v>0</v>
      </c>
      <c r="AP445" s="19">
        <f t="shared" si="132"/>
        <v>0</v>
      </c>
      <c r="AQ445" s="19">
        <f t="shared" si="133"/>
        <v>3.3898305084745761</v>
      </c>
      <c r="AR445" s="19">
        <f t="shared" si="134"/>
        <v>0</v>
      </c>
      <c r="AS445" s="19">
        <f t="shared" si="135"/>
        <v>0</v>
      </c>
      <c r="AT445" s="19">
        <f t="shared" si="136"/>
        <v>0</v>
      </c>
      <c r="AU445" s="19">
        <f t="shared" si="137"/>
        <v>0</v>
      </c>
      <c r="AV445" s="19">
        <f t="shared" si="138"/>
        <v>0</v>
      </c>
      <c r="AW445" s="19">
        <f t="shared" si="139"/>
        <v>0</v>
      </c>
      <c r="AX445" s="19">
        <f t="shared" si="143"/>
        <v>0</v>
      </c>
      <c r="AY445" s="19">
        <f t="shared" si="144"/>
        <v>0</v>
      </c>
      <c r="AZ445" s="19">
        <f t="shared" si="145"/>
        <v>0</v>
      </c>
      <c r="BA445" s="19">
        <f t="shared" si="140"/>
        <v>0</v>
      </c>
      <c r="BB445" s="19">
        <f t="shared" si="141"/>
        <v>0</v>
      </c>
    </row>
    <row r="446" spans="1:54" s="20" customFormat="1" x14ac:dyDescent="0.25">
      <c r="A446" s="18" t="s">
        <v>453</v>
      </c>
      <c r="B446" s="18" t="s">
        <v>522</v>
      </c>
      <c r="C446" s="18" t="s">
        <v>773</v>
      </c>
      <c r="D446" s="18" t="s">
        <v>762</v>
      </c>
      <c r="E446" s="18" t="str">
        <f t="shared" si="147"/>
        <v>Non-Synonymous</v>
      </c>
      <c r="F446" s="18" t="s">
        <v>523</v>
      </c>
      <c r="G446" s="18">
        <v>52</v>
      </c>
      <c r="H446" s="19">
        <v>33.333333333333329</v>
      </c>
      <c r="I446" s="18">
        <v>0</v>
      </c>
      <c r="J446" s="18">
        <v>0</v>
      </c>
      <c r="K446" s="18">
        <v>0</v>
      </c>
      <c r="L446" s="18">
        <v>52</v>
      </c>
      <c r="M446" s="18">
        <v>0</v>
      </c>
      <c r="N446" s="19">
        <v>0</v>
      </c>
      <c r="O446" s="19">
        <v>0</v>
      </c>
      <c r="P446" s="19">
        <v>0</v>
      </c>
      <c r="Q446" s="19">
        <v>88.135593220338976</v>
      </c>
      <c r="R446" s="19">
        <v>0</v>
      </c>
      <c r="S446" s="18">
        <f t="shared" si="126"/>
        <v>0</v>
      </c>
      <c r="T446" s="18">
        <f t="shared" si="127"/>
        <v>52</v>
      </c>
      <c r="U446" s="18">
        <f t="shared" si="128"/>
        <v>0</v>
      </c>
      <c r="V446" s="18">
        <f t="shared" si="129"/>
        <v>86.666666666666671</v>
      </c>
      <c r="W446" s="18">
        <v>0</v>
      </c>
      <c r="X446" s="18">
        <v>0</v>
      </c>
      <c r="Y446" s="18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18">
        <v>0</v>
      </c>
      <c r="AH446" s="18">
        <v>0</v>
      </c>
      <c r="AI446" s="18">
        <v>0</v>
      </c>
      <c r="AJ446" s="18">
        <v>0</v>
      </c>
      <c r="AK446" s="18">
        <v>0</v>
      </c>
      <c r="AL446" s="18">
        <v>0</v>
      </c>
      <c r="AM446" s="19">
        <f t="shared" si="130"/>
        <v>0</v>
      </c>
      <c r="AN446" s="19">
        <f t="shared" si="142"/>
        <v>0</v>
      </c>
      <c r="AO446" s="19">
        <f t="shared" si="131"/>
        <v>0</v>
      </c>
      <c r="AP446" s="19">
        <f t="shared" si="132"/>
        <v>0</v>
      </c>
      <c r="AQ446" s="19">
        <f t="shared" si="133"/>
        <v>0</v>
      </c>
      <c r="AR446" s="19">
        <f t="shared" si="134"/>
        <v>0</v>
      </c>
      <c r="AS446" s="19">
        <f t="shared" si="135"/>
        <v>0</v>
      </c>
      <c r="AT446" s="19">
        <f t="shared" si="136"/>
        <v>0</v>
      </c>
      <c r="AU446" s="19">
        <f t="shared" si="137"/>
        <v>0</v>
      </c>
      <c r="AV446" s="19">
        <f t="shared" si="138"/>
        <v>0</v>
      </c>
      <c r="AW446" s="19">
        <f t="shared" si="139"/>
        <v>0</v>
      </c>
      <c r="AX446" s="19">
        <f t="shared" si="143"/>
        <v>0</v>
      </c>
      <c r="AY446" s="19">
        <f t="shared" si="144"/>
        <v>0</v>
      </c>
      <c r="AZ446" s="19">
        <f t="shared" si="145"/>
        <v>0</v>
      </c>
      <c r="BA446" s="19">
        <f t="shared" si="140"/>
        <v>0</v>
      </c>
      <c r="BB446" s="19">
        <f t="shared" si="141"/>
        <v>0</v>
      </c>
    </row>
    <row r="447" spans="1:54" s="20" customFormat="1" x14ac:dyDescent="0.25">
      <c r="A447" s="18" t="s">
        <v>453</v>
      </c>
      <c r="B447" s="18" t="s">
        <v>524</v>
      </c>
      <c r="C447" s="18" t="s">
        <v>765</v>
      </c>
      <c r="D447" s="18" t="s">
        <v>763</v>
      </c>
      <c r="E447" s="18" t="str">
        <f t="shared" si="147"/>
        <v>Synonymous</v>
      </c>
      <c r="F447" s="18"/>
      <c r="G447" s="18">
        <v>2</v>
      </c>
      <c r="H447" s="19">
        <v>1.2820512820512819</v>
      </c>
      <c r="I447" s="18">
        <v>0</v>
      </c>
      <c r="J447" s="18">
        <v>0</v>
      </c>
      <c r="K447" s="18">
        <v>0</v>
      </c>
      <c r="L447" s="18">
        <v>2</v>
      </c>
      <c r="M447" s="18">
        <v>0</v>
      </c>
      <c r="N447" s="19">
        <v>0</v>
      </c>
      <c r="O447" s="19">
        <v>0</v>
      </c>
      <c r="P447" s="19">
        <v>0</v>
      </c>
      <c r="Q447" s="19">
        <v>3.3898305084745761</v>
      </c>
      <c r="R447" s="19">
        <v>0</v>
      </c>
      <c r="S447" s="18">
        <f t="shared" si="126"/>
        <v>0</v>
      </c>
      <c r="T447" s="18">
        <f t="shared" si="127"/>
        <v>2</v>
      </c>
      <c r="U447" s="18">
        <f t="shared" si="128"/>
        <v>0</v>
      </c>
      <c r="V447" s="18">
        <f t="shared" si="129"/>
        <v>3.3333333333333335</v>
      </c>
      <c r="W447" s="18">
        <v>0</v>
      </c>
      <c r="X447" s="18">
        <v>0</v>
      </c>
      <c r="Y447" s="18">
        <v>0</v>
      </c>
      <c r="Z447" s="18">
        <v>0</v>
      </c>
      <c r="AA447" s="18">
        <v>0</v>
      </c>
      <c r="AB447" s="18">
        <v>1</v>
      </c>
      <c r="AC447" s="18">
        <v>0</v>
      </c>
      <c r="AD447" s="18">
        <v>0</v>
      </c>
      <c r="AE447" s="18">
        <v>0</v>
      </c>
      <c r="AF447" s="18">
        <v>0</v>
      </c>
      <c r="AG447" s="18">
        <v>0</v>
      </c>
      <c r="AH447" s="18">
        <v>0</v>
      </c>
      <c r="AI447" s="18">
        <v>0</v>
      </c>
      <c r="AJ447" s="18">
        <v>0</v>
      </c>
      <c r="AK447" s="18">
        <v>0</v>
      </c>
      <c r="AL447" s="18">
        <v>0</v>
      </c>
      <c r="AM447" s="19">
        <f t="shared" si="130"/>
        <v>0</v>
      </c>
      <c r="AN447" s="19">
        <f t="shared" si="142"/>
        <v>0</v>
      </c>
      <c r="AO447" s="19">
        <f t="shared" si="131"/>
        <v>0</v>
      </c>
      <c r="AP447" s="19">
        <f t="shared" si="132"/>
        <v>0</v>
      </c>
      <c r="AQ447" s="19">
        <f t="shared" si="133"/>
        <v>0</v>
      </c>
      <c r="AR447" s="19">
        <f t="shared" si="134"/>
        <v>14.285714285714285</v>
      </c>
      <c r="AS447" s="19">
        <f t="shared" si="135"/>
        <v>0</v>
      </c>
      <c r="AT447" s="19">
        <f t="shared" si="136"/>
        <v>0</v>
      </c>
      <c r="AU447" s="19">
        <f t="shared" si="137"/>
        <v>0</v>
      </c>
      <c r="AV447" s="19">
        <f t="shared" si="138"/>
        <v>0</v>
      </c>
      <c r="AW447" s="19">
        <f t="shared" si="139"/>
        <v>0</v>
      </c>
      <c r="AX447" s="19">
        <f t="shared" si="143"/>
        <v>0</v>
      </c>
      <c r="AY447" s="19">
        <f t="shared" si="144"/>
        <v>0</v>
      </c>
      <c r="AZ447" s="19">
        <f t="shared" si="145"/>
        <v>0</v>
      </c>
      <c r="BA447" s="19">
        <f t="shared" si="140"/>
        <v>0</v>
      </c>
      <c r="BB447" s="19">
        <f t="shared" si="141"/>
        <v>0</v>
      </c>
    </row>
    <row r="448" spans="1:54" s="20" customFormat="1" x14ac:dyDescent="0.25">
      <c r="A448" s="18" t="s">
        <v>453</v>
      </c>
      <c r="B448" s="18" t="s">
        <v>529</v>
      </c>
      <c r="C448" s="18" t="s">
        <v>765</v>
      </c>
      <c r="D448" s="18" t="s">
        <v>763</v>
      </c>
      <c r="E448" s="18" t="str">
        <f t="shared" si="147"/>
        <v>Non-Synonymous</v>
      </c>
      <c r="F448" s="18" t="s">
        <v>530</v>
      </c>
      <c r="G448" s="18">
        <v>7</v>
      </c>
      <c r="H448" s="19">
        <v>4.4871794871794872</v>
      </c>
      <c r="I448" s="18">
        <v>0</v>
      </c>
      <c r="J448" s="18">
        <v>0</v>
      </c>
      <c r="K448" s="18">
        <v>0</v>
      </c>
      <c r="L448" s="18">
        <v>7</v>
      </c>
      <c r="M448" s="18">
        <v>0</v>
      </c>
      <c r="N448" s="19">
        <v>0</v>
      </c>
      <c r="O448" s="19">
        <v>0</v>
      </c>
      <c r="P448" s="19">
        <v>0</v>
      </c>
      <c r="Q448" s="19">
        <v>11.864406779661017</v>
      </c>
      <c r="R448" s="19">
        <v>0</v>
      </c>
      <c r="S448" s="18">
        <f t="shared" si="126"/>
        <v>0</v>
      </c>
      <c r="T448" s="18">
        <f t="shared" si="127"/>
        <v>7</v>
      </c>
      <c r="U448" s="18">
        <f t="shared" si="128"/>
        <v>0</v>
      </c>
      <c r="V448" s="18">
        <f t="shared" si="129"/>
        <v>11.666666666666666</v>
      </c>
      <c r="W448" s="18">
        <v>0</v>
      </c>
      <c r="X448" s="18">
        <v>0</v>
      </c>
      <c r="Y448" s="18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18">
        <v>0</v>
      </c>
      <c r="AK448" s="18">
        <v>0</v>
      </c>
      <c r="AL448" s="18">
        <v>0</v>
      </c>
      <c r="AM448" s="19">
        <f t="shared" si="130"/>
        <v>0</v>
      </c>
      <c r="AN448" s="19">
        <f t="shared" si="142"/>
        <v>0</v>
      </c>
      <c r="AO448" s="19">
        <f t="shared" si="131"/>
        <v>0</v>
      </c>
      <c r="AP448" s="19">
        <f t="shared" si="132"/>
        <v>0</v>
      </c>
      <c r="AQ448" s="19">
        <f t="shared" si="133"/>
        <v>0</v>
      </c>
      <c r="AR448" s="19">
        <f t="shared" si="134"/>
        <v>0</v>
      </c>
      <c r="AS448" s="19">
        <f t="shared" si="135"/>
        <v>0</v>
      </c>
      <c r="AT448" s="19">
        <f t="shared" si="136"/>
        <v>0</v>
      </c>
      <c r="AU448" s="19">
        <f t="shared" si="137"/>
        <v>0</v>
      </c>
      <c r="AV448" s="19">
        <f t="shared" si="138"/>
        <v>0</v>
      </c>
      <c r="AW448" s="19">
        <f t="shared" si="139"/>
        <v>0</v>
      </c>
      <c r="AX448" s="19">
        <f t="shared" si="143"/>
        <v>0</v>
      </c>
      <c r="AY448" s="19">
        <f t="shared" si="144"/>
        <v>0</v>
      </c>
      <c r="AZ448" s="19">
        <f t="shared" si="145"/>
        <v>0</v>
      </c>
      <c r="BA448" s="19">
        <f t="shared" si="140"/>
        <v>0</v>
      </c>
      <c r="BB448" s="19">
        <f t="shared" si="141"/>
        <v>0</v>
      </c>
    </row>
    <row r="449" spans="1:54" s="20" customFormat="1" x14ac:dyDescent="0.25">
      <c r="A449" s="18" t="s">
        <v>453</v>
      </c>
      <c r="B449" s="18" t="s">
        <v>534</v>
      </c>
      <c r="C449" s="18" t="s">
        <v>765</v>
      </c>
      <c r="D449" s="18" t="s">
        <v>763</v>
      </c>
      <c r="E449" s="18" t="str">
        <f t="shared" si="147"/>
        <v>Non-Synonymous</v>
      </c>
      <c r="F449" s="18" t="s">
        <v>535</v>
      </c>
      <c r="G449" s="18">
        <v>2</v>
      </c>
      <c r="H449" s="19">
        <v>1.2820512820512819</v>
      </c>
      <c r="I449" s="18">
        <v>0</v>
      </c>
      <c r="J449" s="18">
        <v>2</v>
      </c>
      <c r="K449" s="18">
        <v>0</v>
      </c>
      <c r="L449" s="18">
        <v>0</v>
      </c>
      <c r="M449" s="18">
        <v>0</v>
      </c>
      <c r="N449" s="19">
        <v>0</v>
      </c>
      <c r="O449" s="19">
        <v>5.2631578947368416</v>
      </c>
      <c r="P449" s="19">
        <v>0</v>
      </c>
      <c r="Q449" s="19">
        <v>0</v>
      </c>
      <c r="R449" s="19">
        <v>0</v>
      </c>
      <c r="S449" s="18">
        <f t="shared" si="126"/>
        <v>2</v>
      </c>
      <c r="T449" s="18">
        <f t="shared" si="127"/>
        <v>0</v>
      </c>
      <c r="U449" s="18">
        <f t="shared" si="128"/>
        <v>2.1276595744680851</v>
      </c>
      <c r="V449" s="18">
        <f t="shared" si="129"/>
        <v>0</v>
      </c>
      <c r="W449" s="18">
        <v>0</v>
      </c>
      <c r="X449" s="18">
        <v>0</v>
      </c>
      <c r="Y449" s="18">
        <v>0</v>
      </c>
      <c r="Z449" s="18">
        <v>0</v>
      </c>
      <c r="AA449" s="18">
        <v>0</v>
      </c>
      <c r="AB449" s="18">
        <v>0</v>
      </c>
      <c r="AC449" s="18">
        <v>0</v>
      </c>
      <c r="AD449" s="18">
        <v>0</v>
      </c>
      <c r="AE449" s="18">
        <v>0</v>
      </c>
      <c r="AF449" s="18">
        <v>0</v>
      </c>
      <c r="AG449" s="18">
        <v>0</v>
      </c>
      <c r="AH449" s="18">
        <v>1</v>
      </c>
      <c r="AI449" s="18">
        <v>0</v>
      </c>
      <c r="AJ449" s="18">
        <v>0</v>
      </c>
      <c r="AK449" s="18">
        <v>0</v>
      </c>
      <c r="AL449" s="18">
        <v>0</v>
      </c>
      <c r="AM449" s="19">
        <f t="shared" si="130"/>
        <v>0</v>
      </c>
      <c r="AN449" s="19">
        <f t="shared" si="142"/>
        <v>0</v>
      </c>
      <c r="AO449" s="19">
        <f t="shared" si="131"/>
        <v>0</v>
      </c>
      <c r="AP449" s="19">
        <f t="shared" si="132"/>
        <v>0</v>
      </c>
      <c r="AQ449" s="19">
        <f t="shared" si="133"/>
        <v>0</v>
      </c>
      <c r="AR449" s="19">
        <f t="shared" si="134"/>
        <v>0</v>
      </c>
      <c r="AS449" s="19">
        <f t="shared" si="135"/>
        <v>0</v>
      </c>
      <c r="AT449" s="19">
        <f t="shared" si="136"/>
        <v>0</v>
      </c>
      <c r="AU449" s="19">
        <f t="shared" si="137"/>
        <v>0</v>
      </c>
      <c r="AV449" s="19">
        <f t="shared" si="138"/>
        <v>0</v>
      </c>
      <c r="AW449" s="19">
        <f t="shared" si="139"/>
        <v>0</v>
      </c>
      <c r="AX449" s="19">
        <f t="shared" si="143"/>
        <v>100</v>
      </c>
      <c r="AY449" s="19">
        <f t="shared" si="144"/>
        <v>0</v>
      </c>
      <c r="AZ449" s="19">
        <f t="shared" si="145"/>
        <v>0</v>
      </c>
      <c r="BA449" s="19">
        <f t="shared" si="140"/>
        <v>0</v>
      </c>
      <c r="BB449" s="19">
        <f t="shared" si="141"/>
        <v>0</v>
      </c>
    </row>
    <row r="450" spans="1:54" s="21" customFormat="1" x14ac:dyDescent="0.25">
      <c r="A450" s="18" t="s">
        <v>453</v>
      </c>
      <c r="B450" s="18" t="s">
        <v>486</v>
      </c>
      <c r="C450" s="18" t="s">
        <v>767</v>
      </c>
      <c r="D450" s="18" t="s">
        <v>762</v>
      </c>
      <c r="E450" s="18" t="str">
        <f t="shared" si="147"/>
        <v>Synonymous</v>
      </c>
      <c r="F450" s="18"/>
      <c r="G450" s="18">
        <v>3</v>
      </c>
      <c r="H450" s="19">
        <v>1.9230769230769231</v>
      </c>
      <c r="I450" s="18">
        <v>3</v>
      </c>
      <c r="J450" s="18">
        <v>0</v>
      </c>
      <c r="K450" s="18">
        <v>0</v>
      </c>
      <c r="L450" s="18">
        <v>0</v>
      </c>
      <c r="M450" s="18">
        <v>0</v>
      </c>
      <c r="N450" s="19">
        <v>5.2631578947368416</v>
      </c>
      <c r="O450" s="19">
        <v>0</v>
      </c>
      <c r="P450" s="19">
        <v>0</v>
      </c>
      <c r="Q450" s="19">
        <v>0</v>
      </c>
      <c r="R450" s="19">
        <v>0</v>
      </c>
      <c r="S450" s="18">
        <f t="shared" si="126"/>
        <v>3</v>
      </c>
      <c r="T450" s="18">
        <f t="shared" si="127"/>
        <v>0</v>
      </c>
      <c r="U450" s="18">
        <f t="shared" si="128"/>
        <v>3.1914893617021276</v>
      </c>
      <c r="V450" s="18">
        <f t="shared" si="129"/>
        <v>0</v>
      </c>
      <c r="W450" s="18">
        <v>1</v>
      </c>
      <c r="X450" s="18">
        <v>0</v>
      </c>
      <c r="Y450" s="18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0</v>
      </c>
      <c r="AI450" s="18">
        <v>0</v>
      </c>
      <c r="AJ450" s="18">
        <v>0</v>
      </c>
      <c r="AK450" s="18">
        <v>0</v>
      </c>
      <c r="AL450" s="18">
        <v>0</v>
      </c>
      <c r="AM450" s="19">
        <f t="shared" si="130"/>
        <v>2.2222222222222223</v>
      </c>
      <c r="AN450" s="19">
        <f t="shared" si="142"/>
        <v>0</v>
      </c>
      <c r="AO450" s="19">
        <f t="shared" si="131"/>
        <v>0</v>
      </c>
      <c r="AP450" s="19">
        <f t="shared" si="132"/>
        <v>0</v>
      </c>
      <c r="AQ450" s="19">
        <f t="shared" si="133"/>
        <v>0</v>
      </c>
      <c r="AR450" s="19">
        <f t="shared" si="134"/>
        <v>0</v>
      </c>
      <c r="AS450" s="19">
        <f t="shared" si="135"/>
        <v>0</v>
      </c>
      <c r="AT450" s="19">
        <f t="shared" si="136"/>
        <v>0</v>
      </c>
      <c r="AU450" s="19">
        <f t="shared" si="137"/>
        <v>0</v>
      </c>
      <c r="AV450" s="19">
        <f t="shared" si="138"/>
        <v>0</v>
      </c>
      <c r="AW450" s="19">
        <f t="shared" si="139"/>
        <v>0</v>
      </c>
      <c r="AX450" s="19">
        <f t="shared" si="143"/>
        <v>0</v>
      </c>
      <c r="AY450" s="19">
        <f t="shared" si="144"/>
        <v>0</v>
      </c>
      <c r="AZ450" s="19">
        <f t="shared" si="145"/>
        <v>0</v>
      </c>
      <c r="BA450" s="19">
        <f t="shared" si="140"/>
        <v>0</v>
      </c>
      <c r="BB450" s="19">
        <f t="shared" si="141"/>
        <v>0</v>
      </c>
    </row>
    <row r="451" spans="1:54" s="20" customFormat="1" x14ac:dyDescent="0.25">
      <c r="A451" s="18" t="s">
        <v>453</v>
      </c>
      <c r="B451" s="18" t="s">
        <v>487</v>
      </c>
      <c r="C451" s="18" t="s">
        <v>771</v>
      </c>
      <c r="D451" s="18" t="s">
        <v>763</v>
      </c>
      <c r="E451" s="18" t="str">
        <f t="shared" si="147"/>
        <v>Non-Synonymous</v>
      </c>
      <c r="F451" s="18" t="s">
        <v>488</v>
      </c>
      <c r="G451" s="18">
        <v>58</v>
      </c>
      <c r="H451" s="19">
        <v>37.179487179487182</v>
      </c>
      <c r="I451" s="18">
        <v>0</v>
      </c>
      <c r="J451" s="18">
        <v>0</v>
      </c>
      <c r="K451" s="18">
        <v>0</v>
      </c>
      <c r="L451" s="18">
        <v>57</v>
      </c>
      <c r="M451" s="18">
        <v>1</v>
      </c>
      <c r="N451" s="19">
        <v>0</v>
      </c>
      <c r="O451" s="19">
        <v>0</v>
      </c>
      <c r="P451" s="19">
        <v>0</v>
      </c>
      <c r="Q451" s="19">
        <v>96.610169491525426</v>
      </c>
      <c r="R451" s="19">
        <v>100</v>
      </c>
      <c r="S451" s="18">
        <f t="shared" si="126"/>
        <v>0</v>
      </c>
      <c r="T451" s="18">
        <f t="shared" si="127"/>
        <v>58</v>
      </c>
      <c r="U451" s="18">
        <f t="shared" si="128"/>
        <v>0</v>
      </c>
      <c r="V451" s="18">
        <f t="shared" si="129"/>
        <v>96.666666666666671</v>
      </c>
      <c r="W451" s="18">
        <v>0</v>
      </c>
      <c r="X451" s="18">
        <v>0</v>
      </c>
      <c r="Y451" s="18">
        <v>0</v>
      </c>
      <c r="Z451" s="18">
        <v>0</v>
      </c>
      <c r="AA451" s="18">
        <v>59</v>
      </c>
      <c r="AB451" s="18">
        <v>0</v>
      </c>
      <c r="AC451" s="18">
        <v>0</v>
      </c>
      <c r="AD451" s="18">
        <v>0</v>
      </c>
      <c r="AE451" s="18">
        <v>0</v>
      </c>
      <c r="AF451" s="18">
        <v>0</v>
      </c>
      <c r="AG451" s="18">
        <v>0</v>
      </c>
      <c r="AH451" s="18">
        <v>0</v>
      </c>
      <c r="AI451" s="18">
        <v>0</v>
      </c>
      <c r="AJ451" s="18">
        <v>0</v>
      </c>
      <c r="AK451" s="18">
        <v>0</v>
      </c>
      <c r="AL451" s="18">
        <v>0</v>
      </c>
      <c r="AM451" s="19">
        <f t="shared" si="130"/>
        <v>0</v>
      </c>
      <c r="AN451" s="19">
        <f t="shared" si="142"/>
        <v>0</v>
      </c>
      <c r="AO451" s="19">
        <f t="shared" si="131"/>
        <v>0</v>
      </c>
      <c r="AP451" s="19">
        <f t="shared" si="132"/>
        <v>0</v>
      </c>
      <c r="AQ451" s="19">
        <f t="shared" si="133"/>
        <v>100</v>
      </c>
      <c r="AR451" s="19">
        <f t="shared" si="134"/>
        <v>0</v>
      </c>
      <c r="AS451" s="19">
        <f t="shared" si="135"/>
        <v>0</v>
      </c>
      <c r="AT451" s="19">
        <f t="shared" si="136"/>
        <v>0</v>
      </c>
      <c r="AU451" s="19">
        <f t="shared" si="137"/>
        <v>0</v>
      </c>
      <c r="AV451" s="19">
        <f t="shared" si="138"/>
        <v>0</v>
      </c>
      <c r="AW451" s="19">
        <f t="shared" si="139"/>
        <v>0</v>
      </c>
      <c r="AX451" s="19">
        <f t="shared" si="143"/>
        <v>0</v>
      </c>
      <c r="AY451" s="19">
        <f t="shared" si="144"/>
        <v>0</v>
      </c>
      <c r="AZ451" s="19">
        <f t="shared" si="145"/>
        <v>0</v>
      </c>
      <c r="BA451" s="19">
        <f t="shared" si="140"/>
        <v>0</v>
      </c>
      <c r="BB451" s="19">
        <f t="shared" si="141"/>
        <v>0</v>
      </c>
    </row>
    <row r="452" spans="1:54" s="20" customFormat="1" x14ac:dyDescent="0.25">
      <c r="A452" s="18" t="s">
        <v>453</v>
      </c>
      <c r="B452" s="18" t="s">
        <v>532</v>
      </c>
      <c r="C452" s="18" t="s">
        <v>767</v>
      </c>
      <c r="D452" s="18" t="s">
        <v>762</v>
      </c>
      <c r="E452" s="18" t="str">
        <f t="shared" si="147"/>
        <v>Non-Synonymous</v>
      </c>
      <c r="F452" s="18" t="s">
        <v>533</v>
      </c>
      <c r="G452" s="18">
        <v>2</v>
      </c>
      <c r="H452" s="19">
        <v>1.2820512820512819</v>
      </c>
      <c r="I452" s="18">
        <v>0</v>
      </c>
      <c r="J452" s="18">
        <v>2</v>
      </c>
      <c r="K452" s="18">
        <v>0</v>
      </c>
      <c r="L452" s="18">
        <v>0</v>
      </c>
      <c r="M452" s="18">
        <v>0</v>
      </c>
      <c r="N452" s="19">
        <v>0</v>
      </c>
      <c r="O452" s="19">
        <v>5.2631578947368416</v>
      </c>
      <c r="P452" s="19">
        <v>0</v>
      </c>
      <c r="Q452" s="19">
        <v>0</v>
      </c>
      <c r="R452" s="19">
        <v>0</v>
      </c>
      <c r="S452" s="18">
        <f t="shared" si="126"/>
        <v>2</v>
      </c>
      <c r="T452" s="18">
        <f t="shared" si="127"/>
        <v>0</v>
      </c>
      <c r="U452" s="18">
        <f t="shared" si="128"/>
        <v>2.1276595744680851</v>
      </c>
      <c r="V452" s="18">
        <f t="shared" si="129"/>
        <v>0</v>
      </c>
      <c r="W452" s="18">
        <v>0</v>
      </c>
      <c r="X452" s="18">
        <v>0</v>
      </c>
      <c r="Y452" s="18">
        <v>0</v>
      </c>
      <c r="Z452" s="18">
        <v>0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18">
        <v>0</v>
      </c>
      <c r="AH452" s="18">
        <v>0</v>
      </c>
      <c r="AI452" s="18">
        <v>0</v>
      </c>
      <c r="AJ452" s="18">
        <v>0</v>
      </c>
      <c r="AK452" s="18">
        <v>1</v>
      </c>
      <c r="AL452" s="18">
        <v>0</v>
      </c>
      <c r="AM452" s="19">
        <f t="shared" si="130"/>
        <v>0</v>
      </c>
      <c r="AN452" s="19">
        <f t="shared" si="142"/>
        <v>0</v>
      </c>
      <c r="AO452" s="19">
        <f t="shared" si="131"/>
        <v>0</v>
      </c>
      <c r="AP452" s="19">
        <f t="shared" si="132"/>
        <v>0</v>
      </c>
      <c r="AQ452" s="19">
        <f t="shared" si="133"/>
        <v>0</v>
      </c>
      <c r="AR452" s="19">
        <f t="shared" si="134"/>
        <v>0</v>
      </c>
      <c r="AS452" s="19">
        <f t="shared" si="135"/>
        <v>0</v>
      </c>
      <c r="AT452" s="19">
        <f t="shared" si="136"/>
        <v>0</v>
      </c>
      <c r="AU452" s="19">
        <f t="shared" si="137"/>
        <v>0</v>
      </c>
      <c r="AV452" s="19">
        <f t="shared" si="138"/>
        <v>0</v>
      </c>
      <c r="AW452" s="19">
        <f t="shared" si="139"/>
        <v>0</v>
      </c>
      <c r="AX452" s="19">
        <f t="shared" si="143"/>
        <v>0</v>
      </c>
      <c r="AY452" s="19">
        <f t="shared" si="144"/>
        <v>0</v>
      </c>
      <c r="AZ452" s="19">
        <f t="shared" si="145"/>
        <v>0</v>
      </c>
      <c r="BA452" s="19">
        <f t="shared" si="140"/>
        <v>100</v>
      </c>
      <c r="BB452" s="19">
        <f t="shared" si="141"/>
        <v>0</v>
      </c>
    </row>
    <row r="453" spans="1:54" s="20" customFormat="1" x14ac:dyDescent="0.25">
      <c r="A453" s="18" t="s">
        <v>453</v>
      </c>
      <c r="B453" s="18" t="s">
        <v>536</v>
      </c>
      <c r="C453" s="18" t="s">
        <v>767</v>
      </c>
      <c r="D453" s="18" t="s">
        <v>762</v>
      </c>
      <c r="E453" s="18" t="str">
        <f t="shared" si="147"/>
        <v>Synonymous</v>
      </c>
      <c r="F453" s="18"/>
      <c r="G453" s="18">
        <v>2</v>
      </c>
      <c r="H453" s="19">
        <v>1.2820512820512819</v>
      </c>
      <c r="I453" s="18">
        <v>0</v>
      </c>
      <c r="J453" s="18">
        <v>0</v>
      </c>
      <c r="K453" s="18">
        <v>0</v>
      </c>
      <c r="L453" s="18">
        <v>2</v>
      </c>
      <c r="M453" s="18">
        <v>0</v>
      </c>
      <c r="N453" s="19">
        <v>0</v>
      </c>
      <c r="O453" s="19">
        <v>0</v>
      </c>
      <c r="P453" s="19">
        <v>0</v>
      </c>
      <c r="Q453" s="19">
        <v>3.3898305084745761</v>
      </c>
      <c r="R453" s="19">
        <v>0</v>
      </c>
      <c r="S453" s="18">
        <f t="shared" si="126"/>
        <v>0</v>
      </c>
      <c r="T453" s="18">
        <f t="shared" si="127"/>
        <v>2</v>
      </c>
      <c r="U453" s="18">
        <f t="shared" si="128"/>
        <v>0</v>
      </c>
      <c r="V453" s="18">
        <f t="shared" si="129"/>
        <v>3.3333333333333335</v>
      </c>
      <c r="W453" s="18">
        <v>1</v>
      </c>
      <c r="X453" s="18">
        <v>0</v>
      </c>
      <c r="Y453" s="18">
        <v>0</v>
      </c>
      <c r="Z453" s="18">
        <v>0</v>
      </c>
      <c r="AA453" s="18">
        <v>3</v>
      </c>
      <c r="AB453" s="18">
        <v>0</v>
      </c>
      <c r="AC453" s="18">
        <v>0</v>
      </c>
      <c r="AD453" s="18">
        <v>0</v>
      </c>
      <c r="AE453" s="18">
        <v>0</v>
      </c>
      <c r="AF453" s="18">
        <v>0</v>
      </c>
      <c r="AG453" s="18">
        <v>0</v>
      </c>
      <c r="AH453" s="18">
        <v>0</v>
      </c>
      <c r="AI453" s="18">
        <v>0</v>
      </c>
      <c r="AJ453" s="18">
        <v>0</v>
      </c>
      <c r="AK453" s="18">
        <v>0</v>
      </c>
      <c r="AL453" s="18">
        <v>0</v>
      </c>
      <c r="AM453" s="19">
        <f t="shared" si="130"/>
        <v>2.2222222222222223</v>
      </c>
      <c r="AN453" s="19">
        <f t="shared" si="142"/>
        <v>0</v>
      </c>
      <c r="AO453" s="19">
        <f t="shared" si="131"/>
        <v>0</v>
      </c>
      <c r="AP453" s="19">
        <f t="shared" si="132"/>
        <v>0</v>
      </c>
      <c r="AQ453" s="19">
        <f t="shared" si="133"/>
        <v>5.0847457627118651</v>
      </c>
      <c r="AR453" s="19">
        <f t="shared" si="134"/>
        <v>0</v>
      </c>
      <c r="AS453" s="19">
        <f t="shared" si="135"/>
        <v>0</v>
      </c>
      <c r="AT453" s="19">
        <f t="shared" si="136"/>
        <v>0</v>
      </c>
      <c r="AU453" s="19">
        <f t="shared" si="137"/>
        <v>0</v>
      </c>
      <c r="AV453" s="19">
        <f t="shared" si="138"/>
        <v>0</v>
      </c>
      <c r="AW453" s="19">
        <f t="shared" si="139"/>
        <v>0</v>
      </c>
      <c r="AX453" s="19">
        <f t="shared" si="143"/>
        <v>0</v>
      </c>
      <c r="AY453" s="19">
        <f t="shared" si="144"/>
        <v>0</v>
      </c>
      <c r="AZ453" s="19">
        <f t="shared" si="145"/>
        <v>0</v>
      </c>
      <c r="BA453" s="19">
        <f t="shared" si="140"/>
        <v>0</v>
      </c>
      <c r="BB453" s="19">
        <f t="shared" si="141"/>
        <v>0</v>
      </c>
    </row>
    <row r="454" spans="1:54" s="20" customFormat="1" x14ac:dyDescent="0.25">
      <c r="A454" s="18"/>
      <c r="B454" s="18" t="s">
        <v>625</v>
      </c>
      <c r="C454" s="18" t="s">
        <v>765</v>
      </c>
      <c r="D454" s="18" t="s">
        <v>763</v>
      </c>
      <c r="E454" s="18" t="str">
        <f t="shared" si="147"/>
        <v>Synonymous</v>
      </c>
      <c r="F454" s="18"/>
      <c r="G454" s="18">
        <v>3</v>
      </c>
      <c r="H454" s="19">
        <v>1.9230769230769231</v>
      </c>
      <c r="I454" s="18">
        <v>0</v>
      </c>
      <c r="J454" s="18">
        <v>0</v>
      </c>
      <c r="K454" s="18">
        <v>0</v>
      </c>
      <c r="L454" s="18">
        <v>3</v>
      </c>
      <c r="M454" s="18">
        <v>0</v>
      </c>
      <c r="N454" s="19">
        <v>0</v>
      </c>
      <c r="O454" s="19">
        <v>0</v>
      </c>
      <c r="P454" s="19">
        <v>0</v>
      </c>
      <c r="Q454" s="19">
        <v>5.0847457627118651</v>
      </c>
      <c r="R454" s="19">
        <v>0</v>
      </c>
      <c r="S454" s="18">
        <f t="shared" si="126"/>
        <v>0</v>
      </c>
      <c r="T454" s="18">
        <f t="shared" si="127"/>
        <v>3</v>
      </c>
      <c r="U454" s="18">
        <f t="shared" si="128"/>
        <v>0</v>
      </c>
      <c r="V454" s="18">
        <f t="shared" si="129"/>
        <v>5</v>
      </c>
      <c r="W454" s="18">
        <v>0</v>
      </c>
      <c r="X454" s="18">
        <v>0</v>
      </c>
      <c r="Y454" s="18">
        <v>2</v>
      </c>
      <c r="Z454" s="18">
        <v>0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18">
        <v>0</v>
      </c>
      <c r="AH454" s="18">
        <v>0</v>
      </c>
      <c r="AI454" s="18">
        <v>0</v>
      </c>
      <c r="AJ454" s="18">
        <v>0</v>
      </c>
      <c r="AK454" s="18">
        <v>0</v>
      </c>
      <c r="AL454" s="18">
        <v>0</v>
      </c>
      <c r="AM454" s="19">
        <f t="shared" si="130"/>
        <v>0</v>
      </c>
      <c r="AN454" s="19">
        <f t="shared" ref="AN454" si="148">(X454/3)*100</f>
        <v>0</v>
      </c>
      <c r="AO454" s="19">
        <f t="shared" si="131"/>
        <v>10.526315789473683</v>
      </c>
      <c r="AP454" s="19">
        <f t="shared" si="132"/>
        <v>0</v>
      </c>
      <c r="AQ454" s="19">
        <f t="shared" si="133"/>
        <v>0</v>
      </c>
      <c r="AR454" s="19">
        <f t="shared" si="134"/>
        <v>0</v>
      </c>
      <c r="AS454" s="19">
        <f t="shared" si="135"/>
        <v>0</v>
      </c>
      <c r="AT454" s="19">
        <f t="shared" si="136"/>
        <v>0</v>
      </c>
      <c r="AU454" s="19">
        <f t="shared" si="137"/>
        <v>0</v>
      </c>
      <c r="AV454" s="19">
        <f t="shared" si="138"/>
        <v>0</v>
      </c>
      <c r="AW454" s="19">
        <f t="shared" si="139"/>
        <v>0</v>
      </c>
      <c r="AX454" s="19">
        <f t="shared" ref="AX454:AY454" si="149">(AH454/1)*100</f>
        <v>0</v>
      </c>
      <c r="AY454" s="19">
        <f t="shared" si="149"/>
        <v>0</v>
      </c>
      <c r="AZ454" s="19">
        <f t="shared" ref="AZ454" si="150">(AJ454/2)*100</f>
        <v>0</v>
      </c>
      <c r="BA454" s="19">
        <f t="shared" si="140"/>
        <v>0</v>
      </c>
      <c r="BB454" s="19">
        <f t="shared" si="141"/>
        <v>0</v>
      </c>
    </row>
  </sheetData>
  <sortState ref="A3:BO452">
    <sortCondition ref="A3:A452"/>
    <sortCondition ref="B3:B452"/>
  </sortState>
  <mergeCells count="14">
    <mergeCell ref="AM3:BB3"/>
    <mergeCell ref="S3:T3"/>
    <mergeCell ref="C3:C4"/>
    <mergeCell ref="G3:G4"/>
    <mergeCell ref="H3:H4"/>
    <mergeCell ref="I3:M3"/>
    <mergeCell ref="N3:R3"/>
    <mergeCell ref="U3:V3"/>
    <mergeCell ref="D3:D4"/>
    <mergeCell ref="A3:A4"/>
    <mergeCell ref="B3:B4"/>
    <mergeCell ref="E3:E4"/>
    <mergeCell ref="F3:F4"/>
    <mergeCell ref="W3:AL3"/>
  </mergeCells>
  <pageMargins left="0.7" right="0.7" top="0.75" bottom="0.75" header="0.3" footer="0.3"/>
  <pageSetup paperSize="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1"/>
  <sheetViews>
    <sheetView zoomScaleNormal="100" workbookViewId="0">
      <selection sqref="A1:G1"/>
    </sheetView>
  </sheetViews>
  <sheetFormatPr defaultColWidth="11" defaultRowHeight="15" x14ac:dyDescent="0.25"/>
  <cols>
    <col min="1" max="1" width="17.125" style="14" bestFit="1" customWidth="1"/>
    <col min="2" max="2" width="7" style="14" bestFit="1" customWidth="1"/>
    <col min="3" max="3" width="11.375" style="14" bestFit="1" customWidth="1"/>
    <col min="4" max="4" width="7" style="14" bestFit="1" customWidth="1"/>
    <col min="5" max="5" width="11.375" style="14" bestFit="1" customWidth="1"/>
    <col min="6" max="6" width="7" style="14" bestFit="1" customWidth="1"/>
    <col min="7" max="7" width="11.375" style="14" bestFit="1" customWidth="1"/>
    <col min="8" max="8" width="11" style="14"/>
    <col min="9" max="9" width="10.875" style="14" bestFit="1" customWidth="1"/>
    <col min="10" max="16384" width="11" style="14"/>
  </cols>
  <sheetData>
    <row r="1" spans="1:7" s="11" customFormat="1" ht="48" customHeight="1" x14ac:dyDescent="0.25">
      <c r="A1" s="28" t="s">
        <v>777</v>
      </c>
      <c r="B1" s="29"/>
      <c r="C1" s="29"/>
      <c r="D1" s="29"/>
      <c r="E1" s="29"/>
      <c r="F1" s="29"/>
      <c r="G1" s="29"/>
    </row>
    <row r="2" spans="1:7" s="11" customFormat="1" x14ac:dyDescent="0.25"/>
    <row r="3" spans="1:7" s="11" customFormat="1" ht="31.5" x14ac:dyDescent="0.25">
      <c r="A3" s="12" t="s">
        <v>759</v>
      </c>
      <c r="B3" s="13">
        <v>3376</v>
      </c>
    </row>
    <row r="4" spans="1:7" s="11" customFormat="1" ht="31.5" x14ac:dyDescent="0.25">
      <c r="A4" s="12" t="s">
        <v>780</v>
      </c>
      <c r="B4" s="13">
        <v>1645</v>
      </c>
    </row>
    <row r="5" spans="1:7" s="11" customFormat="1" ht="31.5" x14ac:dyDescent="0.25">
      <c r="A5" s="12" t="s">
        <v>781</v>
      </c>
      <c r="B5" s="13">
        <v>2511</v>
      </c>
    </row>
    <row r="6" spans="1:7" ht="15.75" thickBot="1" x14ac:dyDescent="0.3">
      <c r="A6" s="11"/>
      <c r="B6" s="11"/>
      <c r="C6" s="11"/>
      <c r="D6" s="11"/>
      <c r="E6" s="11"/>
      <c r="F6" s="11"/>
      <c r="G6" s="11"/>
    </row>
    <row r="7" spans="1:7" ht="17.25" thickTop="1" thickBot="1" x14ac:dyDescent="0.3">
      <c r="A7" s="25" t="s">
        <v>739</v>
      </c>
      <c r="B7" s="30" t="s">
        <v>747</v>
      </c>
      <c r="C7" s="31"/>
      <c r="D7" s="30" t="s">
        <v>740</v>
      </c>
      <c r="E7" s="31"/>
      <c r="F7" s="30" t="s">
        <v>741</v>
      </c>
      <c r="G7" s="31"/>
    </row>
    <row r="8" spans="1:7" ht="17.25" thickTop="1" thickBot="1" x14ac:dyDescent="0.3">
      <c r="A8" s="4"/>
      <c r="B8" s="3" t="s">
        <v>752</v>
      </c>
      <c r="C8" s="3" t="s">
        <v>5</v>
      </c>
      <c r="D8" s="3" t="s">
        <v>752</v>
      </c>
      <c r="E8" s="3" t="s">
        <v>5</v>
      </c>
      <c r="F8" s="3" t="s">
        <v>752</v>
      </c>
      <c r="G8" s="3" t="s">
        <v>5</v>
      </c>
    </row>
    <row r="9" spans="1:7" ht="15.75" thickTop="1" x14ac:dyDescent="0.25">
      <c r="A9" s="15" t="s">
        <v>47</v>
      </c>
      <c r="B9" s="15">
        <v>1037</v>
      </c>
      <c r="C9" s="16">
        <f t="shared" ref="C9:C21" si="0">(B9/$B$3)*100</f>
        <v>30.71682464454976</v>
      </c>
      <c r="D9" s="15">
        <v>494</v>
      </c>
      <c r="E9" s="16">
        <f t="shared" ref="E9:E21" si="1">(D9/$B$4)*100</f>
        <v>30.030395136778115</v>
      </c>
      <c r="F9" s="15">
        <v>707</v>
      </c>
      <c r="G9" s="16">
        <f t="shared" ref="G9:G21" si="2">(F9/$B$5)*100</f>
        <v>28.156113102349661</v>
      </c>
    </row>
    <row r="10" spans="1:7" x14ac:dyDescent="0.25">
      <c r="A10" s="15" t="s">
        <v>303</v>
      </c>
      <c r="B10" s="15">
        <v>598</v>
      </c>
      <c r="C10" s="16">
        <f t="shared" si="0"/>
        <v>17.713270142180097</v>
      </c>
      <c r="D10" s="15">
        <v>313</v>
      </c>
      <c r="E10" s="16">
        <f t="shared" si="1"/>
        <v>19.027355623100302</v>
      </c>
      <c r="F10" s="15">
        <v>106</v>
      </c>
      <c r="G10" s="16">
        <f t="shared" si="2"/>
        <v>4.221425726802071</v>
      </c>
    </row>
    <row r="11" spans="1:7" x14ac:dyDescent="0.25">
      <c r="A11" s="15" t="s">
        <v>751</v>
      </c>
      <c r="B11" s="15">
        <v>579</v>
      </c>
      <c r="C11" s="16">
        <f t="shared" si="0"/>
        <v>17.150473933649288</v>
      </c>
      <c r="D11" s="15">
        <v>256</v>
      </c>
      <c r="E11" s="16">
        <f t="shared" si="1"/>
        <v>15.562310030395137</v>
      </c>
      <c r="F11" s="15">
        <v>478</v>
      </c>
      <c r="G11" s="16">
        <f t="shared" si="2"/>
        <v>19.036240541616888</v>
      </c>
    </row>
    <row r="12" spans="1:7" x14ac:dyDescent="0.25">
      <c r="A12" s="15" t="s">
        <v>750</v>
      </c>
      <c r="B12" s="15">
        <v>409</v>
      </c>
      <c r="C12" s="16">
        <f t="shared" si="0"/>
        <v>12.114928909952607</v>
      </c>
      <c r="D12" s="15">
        <v>188</v>
      </c>
      <c r="E12" s="16">
        <f t="shared" si="1"/>
        <v>11.428571428571429</v>
      </c>
      <c r="F12" s="15">
        <v>262</v>
      </c>
      <c r="G12" s="16">
        <f t="shared" si="2"/>
        <v>10.434090003982476</v>
      </c>
    </row>
    <row r="13" spans="1:7" x14ac:dyDescent="0.25">
      <c r="A13" s="15" t="s">
        <v>39</v>
      </c>
      <c r="B13" s="15">
        <v>221</v>
      </c>
      <c r="C13" s="16">
        <f t="shared" si="0"/>
        <v>6.5462085308056874</v>
      </c>
      <c r="D13" s="15">
        <v>161</v>
      </c>
      <c r="E13" s="16">
        <f t="shared" si="1"/>
        <v>9.787234042553191</v>
      </c>
      <c r="F13" s="15">
        <v>212</v>
      </c>
      <c r="G13" s="16">
        <f t="shared" si="2"/>
        <v>8.4428514536041419</v>
      </c>
    </row>
    <row r="14" spans="1:7" x14ac:dyDescent="0.25">
      <c r="A14" s="15" t="s">
        <v>742</v>
      </c>
      <c r="B14" s="15">
        <v>166</v>
      </c>
      <c r="C14" s="16">
        <f t="shared" si="0"/>
        <v>4.9170616113744074</v>
      </c>
      <c r="D14" s="15">
        <v>73</v>
      </c>
      <c r="E14" s="16">
        <f t="shared" si="1"/>
        <v>4.4376899696048628</v>
      </c>
      <c r="F14" s="15">
        <v>141</v>
      </c>
      <c r="G14" s="16">
        <f t="shared" si="2"/>
        <v>5.6152927120669061</v>
      </c>
    </row>
    <row r="15" spans="1:7" x14ac:dyDescent="0.25">
      <c r="A15" s="15" t="s">
        <v>749</v>
      </c>
      <c r="B15" s="15">
        <v>71</v>
      </c>
      <c r="C15" s="16">
        <f t="shared" si="0"/>
        <v>2.1030805687203791</v>
      </c>
      <c r="D15" s="15">
        <v>58</v>
      </c>
      <c r="E15" s="16">
        <f t="shared" si="1"/>
        <v>3.525835866261398</v>
      </c>
      <c r="F15" s="15">
        <v>15</v>
      </c>
      <c r="G15" s="16">
        <f t="shared" si="2"/>
        <v>0.59737156511350065</v>
      </c>
    </row>
    <row r="16" spans="1:7" x14ac:dyDescent="0.25">
      <c r="A16" s="15" t="s">
        <v>746</v>
      </c>
      <c r="B16" s="15">
        <v>122</v>
      </c>
      <c r="C16" s="16">
        <f t="shared" si="0"/>
        <v>3.6137440758293837</v>
      </c>
      <c r="D16" s="15">
        <v>57</v>
      </c>
      <c r="E16" s="16">
        <f t="shared" si="1"/>
        <v>3.4650455927051675</v>
      </c>
      <c r="F16" s="15">
        <v>119</v>
      </c>
      <c r="G16" s="16">
        <f t="shared" si="2"/>
        <v>4.7391477499004377</v>
      </c>
    </row>
    <row r="17" spans="1:7" x14ac:dyDescent="0.25">
      <c r="A17" s="15" t="s">
        <v>744</v>
      </c>
      <c r="B17" s="15">
        <v>33</v>
      </c>
      <c r="C17" s="16">
        <f t="shared" si="0"/>
        <v>0.97748815165876779</v>
      </c>
      <c r="D17" s="15">
        <v>28</v>
      </c>
      <c r="E17" s="16">
        <f t="shared" si="1"/>
        <v>1.7021276595744681</v>
      </c>
      <c r="F17" s="15">
        <v>9</v>
      </c>
      <c r="G17" s="16">
        <f t="shared" si="2"/>
        <v>0.35842293906810035</v>
      </c>
    </row>
    <row r="18" spans="1:7" x14ac:dyDescent="0.25">
      <c r="A18" s="15" t="s">
        <v>733</v>
      </c>
      <c r="B18" s="15">
        <v>66</v>
      </c>
      <c r="C18" s="16">
        <f t="shared" si="0"/>
        <v>1.9549763033175356</v>
      </c>
      <c r="D18" s="15">
        <v>6</v>
      </c>
      <c r="E18" s="16">
        <f t="shared" si="1"/>
        <v>0.36474164133738601</v>
      </c>
      <c r="F18" s="15">
        <v>60</v>
      </c>
      <c r="G18" s="16">
        <f t="shared" si="2"/>
        <v>2.3894862604540026</v>
      </c>
    </row>
    <row r="19" spans="1:7" x14ac:dyDescent="0.25">
      <c r="A19" s="15" t="s">
        <v>748</v>
      </c>
      <c r="B19" s="15">
        <v>9</v>
      </c>
      <c r="C19" s="16">
        <f t="shared" si="0"/>
        <v>0.26658767772511849</v>
      </c>
      <c r="D19" s="15">
        <v>6</v>
      </c>
      <c r="E19" s="16">
        <f t="shared" si="1"/>
        <v>0.36474164133738601</v>
      </c>
      <c r="F19" s="15">
        <v>3</v>
      </c>
      <c r="G19" s="16">
        <f t="shared" si="2"/>
        <v>0.11947431302270012</v>
      </c>
    </row>
    <row r="20" spans="1:7" x14ac:dyDescent="0.25">
      <c r="A20" s="15" t="s">
        <v>745</v>
      </c>
      <c r="B20" s="15">
        <v>7</v>
      </c>
      <c r="C20" s="16">
        <f t="shared" si="0"/>
        <v>0.20734597156398105</v>
      </c>
      <c r="D20" s="15">
        <v>3</v>
      </c>
      <c r="E20" s="16">
        <f t="shared" si="1"/>
        <v>0.18237082066869301</v>
      </c>
      <c r="F20" s="15">
        <v>4</v>
      </c>
      <c r="G20" s="16">
        <f t="shared" si="2"/>
        <v>0.15929908403026682</v>
      </c>
    </row>
    <row r="21" spans="1:7" x14ac:dyDescent="0.25">
      <c r="A21" s="15" t="s">
        <v>743</v>
      </c>
      <c r="B21" s="15">
        <v>55</v>
      </c>
      <c r="C21" s="16">
        <f t="shared" si="0"/>
        <v>1.6291469194312798</v>
      </c>
      <c r="D21" s="15">
        <v>2</v>
      </c>
      <c r="E21" s="16">
        <f t="shared" si="1"/>
        <v>0.12158054711246201</v>
      </c>
      <c r="F21" s="15">
        <v>53</v>
      </c>
      <c r="G21" s="16">
        <f t="shared" si="2"/>
        <v>2.1107128634010355</v>
      </c>
    </row>
  </sheetData>
  <sortState ref="A18:G30">
    <sortCondition descending="1" ref="E3:E15"/>
  </sortState>
  <mergeCells count="4">
    <mergeCell ref="A1:G1"/>
    <mergeCell ref="B7:C7"/>
    <mergeCell ref="D7:E7"/>
    <mergeCell ref="F7:G7"/>
  </mergeCells>
  <pageMargins left="0.7" right="0.7" top="0.75" bottom="0.75" header="0.3" footer="0.3"/>
  <pageSetup paperSize="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9"/>
  <sheetViews>
    <sheetView zoomScaleNormal="100" workbookViewId="0">
      <selection sqref="A1:M1"/>
    </sheetView>
  </sheetViews>
  <sheetFormatPr defaultColWidth="11" defaultRowHeight="15.75" x14ac:dyDescent="0.25"/>
  <cols>
    <col min="2" max="2" width="7.75" bestFit="1" customWidth="1"/>
    <col min="3" max="3" width="7.875" bestFit="1" customWidth="1"/>
    <col min="4" max="4" width="4.5" bestFit="1" customWidth="1"/>
    <col min="5" max="5" width="7.875" bestFit="1" customWidth="1"/>
    <col min="6" max="6" width="4.5" bestFit="1" customWidth="1"/>
    <col min="7" max="7" width="7.75" bestFit="1" customWidth="1"/>
    <col min="8" max="8" width="4.5" bestFit="1" customWidth="1"/>
    <col min="9" max="9" width="7.75" bestFit="1" customWidth="1"/>
    <col min="10" max="10" width="7.875" bestFit="1" customWidth="1"/>
    <col min="11" max="11" width="2.5" bestFit="1" customWidth="1"/>
    <col min="12" max="13" width="6.625" bestFit="1" customWidth="1"/>
  </cols>
  <sheetData>
    <row r="1" spans="1:13" ht="45.75" customHeight="1" thickBot="1" x14ac:dyDescent="0.3">
      <c r="A1" s="34" t="s">
        <v>778</v>
      </c>
      <c r="B1" s="35"/>
      <c r="C1" s="35"/>
      <c r="D1" s="35"/>
      <c r="E1" s="35"/>
      <c r="F1" s="35"/>
      <c r="G1" s="35"/>
      <c r="H1" s="36"/>
      <c r="I1" s="36"/>
      <c r="J1" s="36"/>
      <c r="K1" s="36"/>
      <c r="L1" s="36"/>
      <c r="M1" s="36"/>
    </row>
    <row r="2" spans="1:13" ht="17.25" thickTop="1" thickBot="1" x14ac:dyDescent="0.3">
      <c r="A2" s="32" t="s">
        <v>760</v>
      </c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33"/>
    </row>
    <row r="3" spans="1:13" ht="17.25" thickTop="1" thickBot="1" x14ac:dyDescent="0.3">
      <c r="A3" s="32"/>
      <c r="B3" s="4" t="s">
        <v>47</v>
      </c>
      <c r="C3" s="4" t="s">
        <v>303</v>
      </c>
      <c r="D3" s="4" t="s">
        <v>453</v>
      </c>
      <c r="E3" s="4" t="s">
        <v>757</v>
      </c>
      <c r="F3" s="4" t="s">
        <v>601</v>
      </c>
      <c r="G3" s="4" t="s">
        <v>742</v>
      </c>
      <c r="H3" s="4" t="s">
        <v>676</v>
      </c>
      <c r="I3" s="4" t="s">
        <v>746</v>
      </c>
      <c r="J3" s="4" t="s">
        <v>743</v>
      </c>
      <c r="K3" s="4" t="s">
        <v>593</v>
      </c>
      <c r="L3" s="4" t="s">
        <v>744</v>
      </c>
      <c r="M3" s="4" t="s">
        <v>745</v>
      </c>
    </row>
    <row r="4" spans="1:13" ht="16.5" thickTop="1" x14ac:dyDescent="0.25">
      <c r="A4" s="2" t="s">
        <v>23</v>
      </c>
      <c r="B4" s="5">
        <v>90</v>
      </c>
      <c r="C4" s="5">
        <v>115</v>
      </c>
      <c r="D4" s="5">
        <v>10</v>
      </c>
      <c r="E4" s="5">
        <v>1</v>
      </c>
      <c r="F4" s="5">
        <v>1</v>
      </c>
      <c r="G4" s="5">
        <v>65</v>
      </c>
      <c r="H4" s="5">
        <v>4</v>
      </c>
      <c r="I4" s="5">
        <v>45</v>
      </c>
      <c r="J4" s="5">
        <v>0</v>
      </c>
      <c r="K4" s="5">
        <v>0</v>
      </c>
      <c r="L4" s="5">
        <v>1</v>
      </c>
      <c r="M4" s="5">
        <v>1</v>
      </c>
    </row>
    <row r="5" spans="1:13" x14ac:dyDescent="0.25">
      <c r="A5" s="2" t="s">
        <v>24</v>
      </c>
      <c r="B5" s="5">
        <v>0</v>
      </c>
      <c r="C5" s="5">
        <v>3</v>
      </c>
      <c r="D5" s="5">
        <v>0</v>
      </c>
      <c r="E5" s="5">
        <v>0</v>
      </c>
      <c r="F5" s="5">
        <v>0</v>
      </c>
      <c r="G5" s="5">
        <v>4</v>
      </c>
      <c r="H5" s="5">
        <v>6</v>
      </c>
      <c r="I5" s="5">
        <v>2</v>
      </c>
      <c r="J5" s="5">
        <v>0</v>
      </c>
      <c r="K5" s="5">
        <v>0</v>
      </c>
      <c r="L5" s="5">
        <v>0</v>
      </c>
      <c r="M5" s="5">
        <v>0</v>
      </c>
    </row>
    <row r="6" spans="1:13" x14ac:dyDescent="0.25">
      <c r="A6" s="2" t="s">
        <v>25</v>
      </c>
      <c r="B6" s="5">
        <v>29</v>
      </c>
      <c r="C6" s="5">
        <v>25</v>
      </c>
      <c r="D6" s="5">
        <v>0</v>
      </c>
      <c r="E6" s="5">
        <v>0</v>
      </c>
      <c r="F6" s="5">
        <v>0</v>
      </c>
      <c r="G6" s="5">
        <v>21</v>
      </c>
      <c r="H6" s="5">
        <v>3</v>
      </c>
      <c r="I6" s="5">
        <v>25</v>
      </c>
      <c r="J6" s="5">
        <v>0</v>
      </c>
      <c r="K6" s="5">
        <v>0</v>
      </c>
      <c r="L6" s="5">
        <v>0</v>
      </c>
      <c r="M6" s="5">
        <v>0</v>
      </c>
    </row>
    <row r="7" spans="1:13" x14ac:dyDescent="0.25">
      <c r="A7" s="2" t="s">
        <v>26</v>
      </c>
      <c r="B7" s="5">
        <v>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1</v>
      </c>
      <c r="J7" s="5">
        <v>0</v>
      </c>
      <c r="K7" s="5">
        <v>0</v>
      </c>
      <c r="L7" s="5">
        <v>0</v>
      </c>
      <c r="M7" s="5">
        <v>0</v>
      </c>
    </row>
    <row r="8" spans="1:13" x14ac:dyDescent="0.25">
      <c r="A8" s="2" t="s">
        <v>27</v>
      </c>
      <c r="B8" s="5">
        <v>436</v>
      </c>
      <c r="C8" s="5">
        <v>116</v>
      </c>
      <c r="D8" s="5">
        <v>157</v>
      </c>
      <c r="E8" s="5">
        <v>53</v>
      </c>
      <c r="F8" s="5">
        <v>104</v>
      </c>
      <c r="G8" s="5">
        <v>88</v>
      </c>
      <c r="H8" s="5">
        <v>101</v>
      </c>
      <c r="I8" s="5">
        <v>61</v>
      </c>
      <c r="J8" s="5">
        <v>56</v>
      </c>
      <c r="K8" s="5">
        <v>2</v>
      </c>
      <c r="L8" s="5">
        <v>1</v>
      </c>
      <c r="M8" s="5">
        <v>0</v>
      </c>
    </row>
    <row r="9" spans="1:13" x14ac:dyDescent="0.25">
      <c r="A9" s="2" t="s">
        <v>28</v>
      </c>
      <c r="B9" s="5">
        <v>14</v>
      </c>
      <c r="C9" s="5">
        <v>22</v>
      </c>
      <c r="D9" s="5">
        <v>1</v>
      </c>
      <c r="E9" s="5">
        <v>0</v>
      </c>
      <c r="F9" s="5">
        <v>0</v>
      </c>
      <c r="G9" s="5">
        <v>7</v>
      </c>
      <c r="H9" s="5">
        <v>8</v>
      </c>
      <c r="I9" s="5">
        <v>7</v>
      </c>
      <c r="J9" s="5">
        <v>1</v>
      </c>
      <c r="K9" s="5">
        <v>0</v>
      </c>
      <c r="L9" s="5">
        <v>1</v>
      </c>
      <c r="M9" s="5">
        <v>0</v>
      </c>
    </row>
    <row r="10" spans="1:13" x14ac:dyDescent="0.25">
      <c r="A10" s="2" t="s">
        <v>29</v>
      </c>
      <c r="B10" s="5">
        <v>1</v>
      </c>
      <c r="C10" s="5">
        <v>1</v>
      </c>
      <c r="D10" s="5">
        <v>1</v>
      </c>
      <c r="E10" s="5">
        <v>0</v>
      </c>
      <c r="F10" s="5">
        <v>0</v>
      </c>
      <c r="G10" s="5">
        <v>1</v>
      </c>
      <c r="H10" s="5">
        <v>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</row>
    <row r="11" spans="1:13" x14ac:dyDescent="0.25">
      <c r="A11" s="2" t="s">
        <v>30</v>
      </c>
      <c r="B11" s="5">
        <v>0</v>
      </c>
      <c r="C11" s="5">
        <v>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</row>
    <row r="12" spans="1:13" x14ac:dyDescent="0.25">
      <c r="A12" s="2" t="s">
        <v>31</v>
      </c>
      <c r="B12" s="5">
        <v>4</v>
      </c>
      <c r="C12" s="5">
        <v>0</v>
      </c>
      <c r="D12" s="5">
        <v>3</v>
      </c>
      <c r="E12" s="5">
        <v>0</v>
      </c>
      <c r="F12" s="5">
        <v>0</v>
      </c>
      <c r="G12" s="5">
        <v>2</v>
      </c>
      <c r="H12" s="5">
        <v>0</v>
      </c>
      <c r="I12" s="5">
        <v>3</v>
      </c>
      <c r="J12" s="5">
        <v>0</v>
      </c>
      <c r="K12" s="5">
        <v>1</v>
      </c>
      <c r="L12" s="5">
        <v>0</v>
      </c>
      <c r="M12" s="5">
        <v>0</v>
      </c>
    </row>
    <row r="13" spans="1:13" x14ac:dyDescent="0.25">
      <c r="A13" s="2" t="s">
        <v>32</v>
      </c>
      <c r="B13" s="5">
        <v>5</v>
      </c>
      <c r="C13" s="5">
        <v>5</v>
      </c>
      <c r="D13" s="5">
        <v>0</v>
      </c>
      <c r="E13" s="5">
        <v>1</v>
      </c>
      <c r="F13" s="5">
        <v>0</v>
      </c>
      <c r="G13" s="5">
        <v>5</v>
      </c>
      <c r="H13" s="5">
        <v>0</v>
      </c>
      <c r="I13" s="5">
        <v>7</v>
      </c>
      <c r="J13" s="5">
        <v>0</v>
      </c>
      <c r="K13" s="5">
        <v>0</v>
      </c>
      <c r="L13" s="5">
        <v>0</v>
      </c>
      <c r="M13" s="5">
        <v>0</v>
      </c>
    </row>
    <row r="14" spans="1:13" x14ac:dyDescent="0.25">
      <c r="A14" s="2" t="s">
        <v>33</v>
      </c>
      <c r="B14" s="5">
        <v>1</v>
      </c>
      <c r="C14" s="5">
        <v>7</v>
      </c>
      <c r="D14" s="5">
        <v>2</v>
      </c>
      <c r="E14" s="5">
        <v>1</v>
      </c>
      <c r="F14" s="5">
        <v>0</v>
      </c>
      <c r="G14" s="5">
        <v>8</v>
      </c>
      <c r="H14" s="5">
        <v>5</v>
      </c>
      <c r="I14" s="5">
        <v>5</v>
      </c>
      <c r="J14" s="5">
        <v>0</v>
      </c>
      <c r="K14" s="5">
        <v>0</v>
      </c>
      <c r="L14" s="5">
        <v>0</v>
      </c>
      <c r="M14" s="5">
        <v>0</v>
      </c>
    </row>
    <row r="15" spans="1:13" x14ac:dyDescent="0.25">
      <c r="A15" s="2" t="s">
        <v>34</v>
      </c>
      <c r="B15" s="5">
        <v>2</v>
      </c>
      <c r="C15" s="5">
        <v>1</v>
      </c>
      <c r="D15" s="5">
        <v>0</v>
      </c>
      <c r="E15" s="5">
        <v>0</v>
      </c>
      <c r="F15" s="5">
        <v>0</v>
      </c>
      <c r="G15" s="5">
        <v>3</v>
      </c>
      <c r="H15" s="5">
        <v>1</v>
      </c>
      <c r="I15" s="5">
        <v>2</v>
      </c>
      <c r="J15" s="5">
        <v>0</v>
      </c>
      <c r="K15" s="5">
        <v>0</v>
      </c>
      <c r="L15" s="5">
        <v>0</v>
      </c>
      <c r="M15" s="5">
        <v>0</v>
      </c>
    </row>
    <row r="16" spans="1:13" x14ac:dyDescent="0.25">
      <c r="A16" s="2" t="s">
        <v>35</v>
      </c>
      <c r="B16" s="5">
        <v>2</v>
      </c>
      <c r="C16" s="5">
        <v>0</v>
      </c>
      <c r="D16" s="5">
        <v>0</v>
      </c>
      <c r="E16" s="5">
        <v>0</v>
      </c>
      <c r="F16" s="5">
        <v>0</v>
      </c>
      <c r="G16" s="5">
        <v>1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</row>
    <row r="17" spans="1:13" x14ac:dyDescent="0.25">
      <c r="A17" s="2" t="s">
        <v>36</v>
      </c>
      <c r="B17" s="5">
        <v>2</v>
      </c>
      <c r="C17" s="5">
        <v>2</v>
      </c>
      <c r="D17" s="5">
        <v>0</v>
      </c>
      <c r="E17" s="5">
        <v>0</v>
      </c>
      <c r="F17" s="5">
        <v>0</v>
      </c>
      <c r="G17" s="5">
        <v>2</v>
      </c>
      <c r="H17" s="5">
        <v>0</v>
      </c>
      <c r="I17" s="5">
        <v>2</v>
      </c>
      <c r="J17" s="5">
        <v>0</v>
      </c>
      <c r="K17" s="5">
        <v>0</v>
      </c>
      <c r="L17" s="5">
        <v>0</v>
      </c>
      <c r="M17" s="5">
        <v>0</v>
      </c>
    </row>
    <row r="18" spans="1:13" x14ac:dyDescent="0.25">
      <c r="A18" s="2" t="s">
        <v>37</v>
      </c>
      <c r="B18" s="5">
        <v>4</v>
      </c>
      <c r="C18" s="5">
        <v>2</v>
      </c>
      <c r="D18" s="5">
        <v>2</v>
      </c>
      <c r="E18" s="5">
        <v>1</v>
      </c>
      <c r="F18" s="5">
        <v>0</v>
      </c>
      <c r="G18" s="5">
        <v>2</v>
      </c>
      <c r="H18" s="5">
        <v>2</v>
      </c>
      <c r="I18" s="5">
        <v>2</v>
      </c>
      <c r="J18" s="5">
        <v>0</v>
      </c>
      <c r="K18" s="5">
        <v>0</v>
      </c>
      <c r="L18" s="5">
        <v>1</v>
      </c>
      <c r="M18" s="5">
        <v>0</v>
      </c>
    </row>
    <row r="19" spans="1:13" x14ac:dyDescent="0.25">
      <c r="A19" s="2" t="s">
        <v>38</v>
      </c>
      <c r="B19" s="5">
        <v>1</v>
      </c>
      <c r="C19" s="5">
        <v>2</v>
      </c>
      <c r="D19" s="5">
        <v>1</v>
      </c>
      <c r="E19" s="5">
        <v>0</v>
      </c>
      <c r="F19" s="5">
        <v>1</v>
      </c>
      <c r="G19" s="5">
        <v>1</v>
      </c>
      <c r="H19" s="5">
        <v>1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</row>
  </sheetData>
  <sortState ref="G25:S40">
    <sortCondition ref="G24:G40"/>
  </sortState>
  <dataConsolidate>
    <dataRefs count="1">
      <dataRef ref="A1:Q244" sheet="Table S5_Non-syn_variants"/>
    </dataRefs>
  </dataConsolidate>
  <mergeCells count="3">
    <mergeCell ref="A2:A3"/>
    <mergeCell ref="B2:M2"/>
    <mergeCell ref="A1:M1"/>
  </mergeCells>
  <pageMargins left="0.7" right="0.7" top="0.75" bottom="0.75" header="0.3" footer="0.3"/>
  <pageSetup paperSize="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19"/>
  <sheetViews>
    <sheetView tabSelected="1" zoomScaleNormal="100" workbookViewId="0">
      <selection sqref="A1:M1"/>
    </sheetView>
  </sheetViews>
  <sheetFormatPr defaultColWidth="11" defaultRowHeight="15.75" x14ac:dyDescent="0.25"/>
  <cols>
    <col min="1" max="1" width="9.625" bestFit="1" customWidth="1"/>
    <col min="2" max="2" width="7.625" bestFit="1" customWidth="1"/>
    <col min="3" max="3" width="7.75" bestFit="1" customWidth="1"/>
    <col min="4" max="4" width="4.5" bestFit="1" customWidth="1"/>
    <col min="5" max="5" width="7.625" bestFit="1" customWidth="1"/>
    <col min="6" max="6" width="4.5" bestFit="1" customWidth="1"/>
    <col min="7" max="7" width="3.375" bestFit="1" customWidth="1"/>
    <col min="8" max="8" width="7.625" bestFit="1" customWidth="1"/>
    <col min="9" max="9" width="2.5" bestFit="1" customWidth="1"/>
    <col min="10" max="10" width="7.75" bestFit="1" customWidth="1"/>
    <col min="11" max="11" width="6.5" bestFit="1" customWidth="1"/>
    <col min="12" max="12" width="8.5" bestFit="1" customWidth="1"/>
    <col min="13" max="13" width="7" bestFit="1" customWidth="1"/>
  </cols>
  <sheetData>
    <row r="1" spans="1:13" ht="45" customHeight="1" thickBot="1" x14ac:dyDescent="0.3">
      <c r="A1" s="38" t="s">
        <v>779</v>
      </c>
      <c r="B1" s="39"/>
      <c r="C1" s="39"/>
      <c r="D1" s="39"/>
      <c r="E1" s="39"/>
      <c r="F1" s="39"/>
      <c r="G1" s="39"/>
      <c r="H1" s="40"/>
      <c r="I1" s="40"/>
      <c r="J1" s="40"/>
      <c r="K1" s="40"/>
      <c r="L1" s="40"/>
      <c r="M1" s="40"/>
    </row>
    <row r="2" spans="1:13" ht="17.25" thickTop="1" thickBot="1" x14ac:dyDescent="0.3">
      <c r="A2" s="32" t="s">
        <v>760</v>
      </c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33"/>
    </row>
    <row r="3" spans="1:13" ht="16.5" thickTop="1" x14ac:dyDescent="0.25">
      <c r="A3" s="37"/>
      <c r="B3" s="6" t="s">
        <v>47</v>
      </c>
      <c r="C3" s="6" t="s">
        <v>303</v>
      </c>
      <c r="D3" s="6" t="s">
        <v>453</v>
      </c>
      <c r="E3" s="6" t="s">
        <v>742</v>
      </c>
      <c r="F3" s="6" t="s">
        <v>601</v>
      </c>
      <c r="G3" s="6" t="s">
        <v>676</v>
      </c>
      <c r="H3" s="6" t="s">
        <v>39</v>
      </c>
      <c r="I3" s="6" t="s">
        <v>593</v>
      </c>
      <c r="J3" s="6" t="s">
        <v>743</v>
      </c>
      <c r="K3" s="6" t="s">
        <v>744</v>
      </c>
      <c r="L3" s="6" t="s">
        <v>733</v>
      </c>
      <c r="M3" s="6" t="s">
        <v>745</v>
      </c>
    </row>
    <row r="4" spans="1:13" x14ac:dyDescent="0.25">
      <c r="A4" s="1" t="s">
        <v>23</v>
      </c>
      <c r="B4" s="7">
        <v>121</v>
      </c>
      <c r="C4" s="7">
        <v>86</v>
      </c>
      <c r="D4" s="7">
        <v>6</v>
      </c>
      <c r="E4" s="7">
        <v>1</v>
      </c>
      <c r="F4" s="7">
        <v>41</v>
      </c>
      <c r="G4" s="7">
        <v>8</v>
      </c>
      <c r="H4" s="7">
        <v>0</v>
      </c>
      <c r="I4" s="7">
        <v>1</v>
      </c>
      <c r="J4" s="7">
        <v>2</v>
      </c>
      <c r="K4" s="7">
        <v>0</v>
      </c>
      <c r="L4" s="7">
        <v>0</v>
      </c>
      <c r="M4" s="7">
        <v>46</v>
      </c>
    </row>
    <row r="5" spans="1:13" x14ac:dyDescent="0.25">
      <c r="A5" s="1" t="s">
        <v>24</v>
      </c>
      <c r="B5" s="7">
        <v>12</v>
      </c>
      <c r="C5" s="7">
        <v>1</v>
      </c>
      <c r="D5" s="7">
        <v>0</v>
      </c>
      <c r="E5" s="7">
        <v>0</v>
      </c>
      <c r="F5" s="7">
        <v>2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3</v>
      </c>
    </row>
    <row r="6" spans="1:13" x14ac:dyDescent="0.25">
      <c r="A6" s="1" t="s">
        <v>25</v>
      </c>
      <c r="B6" s="7">
        <v>39</v>
      </c>
      <c r="C6" s="7">
        <v>22</v>
      </c>
      <c r="D6" s="7">
        <v>21</v>
      </c>
      <c r="E6" s="7">
        <v>1</v>
      </c>
      <c r="F6" s="7">
        <v>16</v>
      </c>
      <c r="G6" s="7">
        <v>2</v>
      </c>
      <c r="H6" s="7">
        <v>19</v>
      </c>
      <c r="I6" s="7">
        <v>2</v>
      </c>
      <c r="J6" s="7">
        <v>0</v>
      </c>
      <c r="K6" s="7">
        <v>0</v>
      </c>
      <c r="L6" s="7">
        <v>0</v>
      </c>
      <c r="M6" s="7">
        <v>19</v>
      </c>
    </row>
    <row r="7" spans="1:13" x14ac:dyDescent="0.25">
      <c r="A7" s="1" t="s">
        <v>26</v>
      </c>
      <c r="B7" s="7">
        <v>1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</row>
    <row r="8" spans="1:13" x14ac:dyDescent="0.25">
      <c r="A8" s="1" t="s">
        <v>27</v>
      </c>
      <c r="B8" s="7">
        <v>394</v>
      </c>
      <c r="C8" s="7">
        <v>102</v>
      </c>
      <c r="D8" s="7">
        <v>116</v>
      </c>
      <c r="E8" s="7">
        <v>19</v>
      </c>
      <c r="F8" s="7">
        <v>103</v>
      </c>
      <c r="G8" s="7">
        <v>11</v>
      </c>
      <c r="H8" s="7">
        <v>19</v>
      </c>
      <c r="I8" s="7">
        <v>2</v>
      </c>
      <c r="J8" s="7">
        <v>1</v>
      </c>
      <c r="K8" s="7">
        <v>2</v>
      </c>
      <c r="L8" s="7">
        <v>11</v>
      </c>
      <c r="M8" s="7">
        <v>59</v>
      </c>
    </row>
    <row r="9" spans="1:13" x14ac:dyDescent="0.25">
      <c r="A9" s="1" t="s">
        <v>28</v>
      </c>
      <c r="B9" s="7">
        <v>18</v>
      </c>
      <c r="C9" s="7">
        <v>14</v>
      </c>
      <c r="D9" s="7">
        <v>8</v>
      </c>
      <c r="E9" s="7">
        <v>0</v>
      </c>
      <c r="F9" s="7">
        <v>3</v>
      </c>
      <c r="G9" s="7">
        <v>1</v>
      </c>
      <c r="H9" s="7">
        <v>7</v>
      </c>
      <c r="I9" s="7">
        <v>0</v>
      </c>
      <c r="J9" s="7">
        <v>0</v>
      </c>
      <c r="K9" s="7">
        <v>0</v>
      </c>
      <c r="L9" s="7">
        <v>0</v>
      </c>
      <c r="M9" s="7">
        <v>7</v>
      </c>
    </row>
    <row r="10" spans="1:13" x14ac:dyDescent="0.25">
      <c r="A10" s="1" t="s">
        <v>29</v>
      </c>
      <c r="B10" s="7">
        <v>5</v>
      </c>
      <c r="C10" s="7">
        <v>1</v>
      </c>
      <c r="D10" s="7">
        <v>0</v>
      </c>
      <c r="E10" s="7">
        <v>0</v>
      </c>
      <c r="F10" s="7">
        <v>2</v>
      </c>
      <c r="G10" s="7">
        <v>0</v>
      </c>
      <c r="H10" s="7">
        <v>1</v>
      </c>
      <c r="I10" s="7">
        <v>0</v>
      </c>
      <c r="J10" s="7">
        <v>0</v>
      </c>
      <c r="K10" s="7">
        <v>1</v>
      </c>
      <c r="L10" s="7">
        <v>0</v>
      </c>
      <c r="M10" s="7">
        <v>1</v>
      </c>
    </row>
    <row r="11" spans="1:13" x14ac:dyDescent="0.25">
      <c r="A11" s="1" t="s">
        <v>30</v>
      </c>
      <c r="B11" s="7">
        <v>2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</row>
    <row r="12" spans="1:13" x14ac:dyDescent="0.25">
      <c r="A12" s="1" t="s">
        <v>31</v>
      </c>
      <c r="B12" s="7">
        <v>6</v>
      </c>
      <c r="C12" s="7">
        <v>0</v>
      </c>
      <c r="D12" s="7">
        <v>0</v>
      </c>
      <c r="E12" s="7">
        <v>0</v>
      </c>
      <c r="F12" s="7">
        <v>3</v>
      </c>
      <c r="G12" s="7">
        <v>3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3</v>
      </c>
    </row>
    <row r="13" spans="1:13" x14ac:dyDescent="0.25">
      <c r="A13" s="1" t="s">
        <v>32</v>
      </c>
      <c r="B13" s="7">
        <v>6</v>
      </c>
      <c r="C13" s="7">
        <v>2</v>
      </c>
      <c r="D13" s="7">
        <v>2</v>
      </c>
      <c r="E13" s="7">
        <v>0</v>
      </c>
      <c r="F13" s="7">
        <v>6</v>
      </c>
      <c r="G13" s="7">
        <v>1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4</v>
      </c>
    </row>
    <row r="14" spans="1:13" x14ac:dyDescent="0.25">
      <c r="A14" s="1" t="s">
        <v>33</v>
      </c>
      <c r="B14" s="7">
        <v>28</v>
      </c>
      <c r="C14" s="7">
        <v>8</v>
      </c>
      <c r="D14" s="7">
        <v>0</v>
      </c>
      <c r="E14" s="7">
        <v>1</v>
      </c>
      <c r="F14" s="7">
        <v>5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5</v>
      </c>
    </row>
    <row r="15" spans="1:13" x14ac:dyDescent="0.25">
      <c r="A15" s="1" t="s">
        <v>34</v>
      </c>
      <c r="B15" s="7">
        <v>3</v>
      </c>
      <c r="C15" s="7">
        <v>0</v>
      </c>
      <c r="D15" s="7">
        <v>2</v>
      </c>
      <c r="E15" s="7">
        <v>1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2</v>
      </c>
      <c r="M15" s="7">
        <v>1</v>
      </c>
    </row>
    <row r="16" spans="1:13" x14ac:dyDescent="0.25">
      <c r="A16" s="1" t="s">
        <v>35</v>
      </c>
      <c r="B16" s="7">
        <v>1</v>
      </c>
      <c r="C16" s="7">
        <v>0</v>
      </c>
      <c r="D16" s="7">
        <v>1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</row>
    <row r="17" spans="1:13" x14ac:dyDescent="0.25">
      <c r="A17" s="1" t="s">
        <v>36</v>
      </c>
      <c r="B17" s="7">
        <v>5</v>
      </c>
      <c r="C17" s="7">
        <v>2</v>
      </c>
      <c r="D17" s="7">
        <v>2</v>
      </c>
      <c r="E17" s="7">
        <v>0</v>
      </c>
      <c r="F17" s="7">
        <v>2</v>
      </c>
      <c r="G17" s="7">
        <v>4</v>
      </c>
      <c r="H17" s="7">
        <v>2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</row>
    <row r="18" spans="1:13" x14ac:dyDescent="0.25">
      <c r="A18" s="1" t="s">
        <v>37</v>
      </c>
      <c r="B18" s="7">
        <v>5</v>
      </c>
      <c r="C18" s="7">
        <v>3</v>
      </c>
      <c r="D18" s="7">
        <v>2</v>
      </c>
      <c r="E18" s="7">
        <v>1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</row>
    <row r="19" spans="1:13" x14ac:dyDescent="0.25">
      <c r="A19" s="1" t="s">
        <v>38</v>
      </c>
      <c r="B19" s="7">
        <v>3</v>
      </c>
      <c r="C19" s="7">
        <v>1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</row>
  </sheetData>
  <dataConsolidate>
    <dataRefs count="1">
      <dataRef ref="A1:Q205" sheet="Table S5_Syn_variants"/>
    </dataRefs>
  </dataConsolidate>
  <mergeCells count="3">
    <mergeCell ref="A2:A3"/>
    <mergeCell ref="B2:M2"/>
    <mergeCell ref="A1:M1"/>
  </mergeCells>
  <pageMargins left="0.7" right="0.7" top="0.75" bottom="0.75" header="0.3" footer="0.3"/>
  <pageSetup paperSize="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S5_Mutations_Comprehensve</vt:lpstr>
      <vt:lpstr>Tabel S5_Mutation_Overall,Waves</vt:lpstr>
      <vt:lpstr>Table S5_Non-syn_variants</vt:lpstr>
      <vt:lpstr>Table S5_Syn_variants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RomiLab</cp:lastModifiedBy>
  <cp:lastPrinted>2022-01-13T13:28:58Z</cp:lastPrinted>
  <dcterms:created xsi:type="dcterms:W3CDTF">2021-09-06T06:07:39Z</dcterms:created>
  <dcterms:modified xsi:type="dcterms:W3CDTF">2022-01-24T05:34:30Z</dcterms:modified>
</cp:coreProperties>
</file>