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ystematic reviews\COVID19 CoP\Manuscript\PLoS Medicine\"/>
    </mc:Choice>
  </mc:AlternateContent>
  <bookViews>
    <workbookView xWindow="0" yWindow="0" windowWidth="25125" windowHeight="13725" firstSheet="1" activeTab="1"/>
  </bookViews>
  <sheets>
    <sheet name="Sheet1" sheetId="4" state="hidden" r:id="rId1"/>
    <sheet name="Direct CoP Evidence" sheetId="1" r:id="rId2"/>
    <sheet name="VE CoP Evidence" sheetId="3" r:id="rId3"/>
    <sheet name="Dropdowns" sheetId="2" state="hidden" r:id="rId4"/>
  </sheets>
  <externalReferences>
    <externalReference r:id="rId5"/>
  </externalReferences>
  <definedNames>
    <definedName name="_xlnm._FilterDatabase" localSheetId="1" hidden="1">'Direct CoP Evidence'!$A$1:$CS$214</definedName>
    <definedName name="_xlnm._FilterDatabase" localSheetId="2" hidden="1">'VE CoP Evidence'!$A$1:$AB$77</definedName>
  </definedNames>
  <calcPr calcId="152511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65" i="1" l="1"/>
  <c r="BM165" i="1" s="1"/>
  <c r="AT165" i="1"/>
  <c r="BM164" i="1"/>
  <c r="BM163" i="1"/>
  <c r="BM162" i="1"/>
  <c r="BM161" i="1"/>
  <c r="BM160" i="1"/>
  <c r="BM159" i="1"/>
  <c r="BG158" i="1"/>
  <c r="BM158" i="1"/>
  <c r="AT158" i="1"/>
  <c r="AA158" i="1"/>
  <c r="CL145" i="1"/>
  <c r="CD145" i="1"/>
  <c r="CL144" i="1"/>
  <c r="CD144" i="1"/>
  <c r="BG144" i="1"/>
  <c r="BC144" i="1"/>
  <c r="AT144" i="1"/>
  <c r="AA144" i="1"/>
  <c r="BC141" i="1"/>
  <c r="BC142" i="1" s="1"/>
  <c r="BC143" i="1" s="1"/>
  <c r="AT141" i="1"/>
  <c r="AT142" i="1" s="1"/>
  <c r="AT143" i="1" s="1"/>
  <c r="CD140" i="1"/>
  <c r="CD139" i="1"/>
  <c r="CD138" i="1"/>
  <c r="BC138" i="1"/>
  <c r="BC139" i="1" s="1"/>
  <c r="AT138" i="1"/>
  <c r="AT139" i="1" s="1"/>
  <c r="BM137" i="1"/>
  <c r="BM138" i="1" s="1"/>
  <c r="BM135" i="1"/>
  <c r="BM136" i="1" s="1"/>
  <c r="BG135" i="1"/>
  <c r="BC135" i="1"/>
  <c r="BC137" i="1" s="1"/>
  <c r="AT135" i="1"/>
  <c r="AT137" i="1" s="1"/>
  <c r="CD133" i="1"/>
  <c r="CD136" i="1" s="1"/>
  <c r="BM133" i="1"/>
  <c r="BM134" i="1" s="1"/>
  <c r="BG133" i="1"/>
  <c r="AA133" i="1"/>
  <c r="CD137" i="1" l="1"/>
  <c r="CD135" i="1"/>
  <c r="BC140" i="1"/>
  <c r="AT136" i="1"/>
  <c r="BC136" i="1"/>
  <c r="AT140" i="1"/>
  <c r="Q2" i="1"/>
</calcChain>
</file>

<file path=xl/comments1.xml><?xml version="1.0" encoding="utf-8"?>
<comments xmlns="http://schemas.openxmlformats.org/spreadsheetml/2006/main">
  <authors>
    <author>Julie Perry</author>
    <author>Shelly Bolotin</author>
    <author>Selma Osman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 xml:space="preserve">Julie 
</t>
        </r>
        <r>
          <rPr>
            <sz val="9"/>
            <color indexed="81"/>
            <rFont val="Tahoma"/>
            <family val="2"/>
          </rPr>
          <t>deduced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ask shelly what this means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Selma Osman:
was tested for the first time for any previous exposure to COVID-19 on hearing about his COVID-
19-like symptoms by the physician in November by doing an immunoglobulin G (IgG) SARS-COV-2 test
using the LIAISON® SARS-CoV-2 S1/S2 IgG test kit</t>
        </r>
      </text>
    </comment>
    <comment ref="CD7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Text states 7 days, Table states Dec 21 and Dec 23 tests</t>
        </r>
      </text>
    </comment>
    <comment ref="BA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11 samples
</t>
        </r>
      </text>
    </comment>
    <comment ref="BA9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42 individuals</t>
        </r>
      </text>
    </comment>
    <comment ref="CM6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Unknown
</t>
        </r>
      </text>
    </comment>
    <comment ref="CM8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Unknown
</t>
        </r>
      </text>
    </comment>
    <comment ref="AE85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Not provided</t>
        </r>
      </text>
    </comment>
    <comment ref="L87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88 seroconverted over the course of the study period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Selma Osman:
Other total = 18
"Other” includes transgender and nondisclosed gender; the categories were combined owing to
small numbers."</t>
        </r>
      </text>
    </comment>
    <comment ref="AT8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Days since first episode corresponds to a negative PCR test for this HCW, infection occurred before timeline started</t>
        </r>
      </text>
    </comment>
    <comment ref="AC9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PCR performed but test was negative</t>
        </r>
      </text>
    </comment>
    <comment ref="AT9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First infection occurred before timeline began (first point is a negative PCR test)</t>
        </r>
      </text>
    </comment>
    <comment ref="AJ10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21 days between doses and 54 days post-dose 2</t>
        </r>
      </text>
    </comment>
    <comment ref="BC101" authorId="1" shapeId="0">
      <text>
        <r>
          <rPr>
            <b/>
            <sz val="9"/>
            <color indexed="81"/>
            <rFont val="Tahoma"/>
            <family val="2"/>
          </rPr>
          <t>Shelly Bolotin:</t>
        </r>
        <r>
          <rPr>
            <sz val="9"/>
            <color indexed="81"/>
            <rFont val="Tahoma"/>
            <family val="2"/>
          </rPr>
          <t xml:space="preserve">
Patient got a test result on day 54 post vaccine, which is 28 days post the pre-breakthrough samples. However, the specimen was actually collected two days previously, on day 52. 52-26 = 26.</t>
        </r>
      </text>
    </comment>
    <comment ref="AA109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4 months and 13 days. Does not match the timeline of 06 June to 01 Nov (value calculated based on dates given)</t>
        </r>
      </text>
    </comment>
    <comment ref="P116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26 re-infections reported, only 17 meet our criteria of &gt;45 days between symptomatic infection</t>
        </r>
      </text>
    </comment>
    <comment ref="L11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Methods mention all participants have "a history of COVID-19"</t>
        </r>
      </text>
    </comment>
    <comment ref="P12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39 total breakthrough cases, 17 excluded because peri-infection neutralizing antibody data unavailable</t>
        </r>
      </text>
    </comment>
    <comment ref="BV12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data available on 22 of 39 cases</t>
        </r>
      </text>
    </comment>
    <comment ref="CM12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67% mild symptoms, 33% asymptomatic
</t>
        </r>
      </text>
    </comment>
    <comment ref="P12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Peak IgG had 20 participants, peak neutralizing sample is 12</t>
        </r>
      </text>
    </comment>
    <comment ref="Q127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sample size is 103 for IgG, 104 for neutralizing antibodies
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Peak IgG sample size is 97, peak neutralizing sample size is 56</t>
        </r>
      </text>
    </comment>
    <comment ref="P180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20 participants had positive PCR results during follow-up, but only 8 met study criteria for reinfection</t>
        </r>
      </text>
    </comment>
    <comment ref="J19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4 of the 268 had 
previously confirmed SARS-CoV-2 infection, antibody response analyzed seperately
</t>
        </r>
      </text>
    </comment>
    <comment ref="J19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Total vaccinated study population is 4,369, total control population is 4,194; ChAdOx1 nCoV-19 correlates cohort total reported</t>
        </r>
      </text>
    </comment>
    <comment ref="Q19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data available from at least one assay for 171/174 cases and 1404/4195 controls</t>
        </r>
      </text>
    </comment>
    <comment ref="AT194" authorId="2" shapeId="0">
      <text>
        <r>
          <rPr>
            <b/>
            <sz val="9"/>
            <color indexed="81"/>
            <rFont val="Tahoma"/>
            <family val="2"/>
          </rPr>
          <t>Selma Osman:</t>
        </r>
        <r>
          <rPr>
            <sz val="9"/>
            <color indexed="81"/>
            <rFont val="Tahoma"/>
            <family val="2"/>
          </rPr>
          <t xml:space="preserve">
Immune markers measured at day 28 post-second dose</t>
        </r>
      </text>
    </comment>
    <comment ref="BB19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1155 participants</t>
        </r>
      </text>
    </comment>
    <comment ref="BL194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828 samples</t>
        </r>
      </text>
    </comment>
    <comment ref="BB195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163 participants</t>
        </r>
      </text>
    </comment>
    <comment ref="BL195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149 samples</t>
        </r>
      </text>
    </comment>
    <comment ref="BB196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52 participants
</t>
        </r>
      </text>
    </comment>
    <comment ref="BL196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47 samples
</t>
        </r>
      </text>
    </comment>
    <comment ref="BB197" authorId="0" shapeId="0">
      <text>
        <r>
          <rPr>
            <b/>
            <sz val="9"/>
            <color indexed="81"/>
            <rFont val="Tahoma"/>
            <family val="2"/>
          </rPr>
          <t xml:space="preserve">Julie Perry:
</t>
        </r>
        <r>
          <rPr>
            <sz val="9"/>
            <color indexed="81"/>
            <rFont val="Tahoma"/>
            <family val="2"/>
          </rPr>
          <t>91 participants</t>
        </r>
      </text>
    </comment>
    <comment ref="BL197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86 samples</t>
        </r>
      </text>
    </comment>
    <comment ref="BB19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20 participants
</t>
        </r>
      </text>
    </comment>
    <comment ref="BL19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16 participants</t>
        </r>
      </text>
    </comment>
    <comment ref="CM198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atypical symptoms</t>
        </r>
      </text>
    </comment>
    <comment ref="BB199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1155</t>
        </r>
      </text>
    </comment>
    <comment ref="BL199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412 samples
</t>
        </r>
      </text>
    </comment>
    <comment ref="BL200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110 samples
</t>
        </r>
      </text>
    </comment>
    <comment ref="BB20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52 participants</t>
        </r>
      </text>
    </comment>
    <comment ref="BL201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36 samples
</t>
        </r>
      </text>
    </comment>
    <comment ref="BB202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91 participants</t>
        </r>
      </text>
    </comment>
    <comment ref="BL202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62 samples</t>
        </r>
      </text>
    </comment>
    <comment ref="BB203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20 participants</t>
        </r>
      </text>
    </comment>
    <comment ref="BL203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12 samples</t>
        </r>
      </text>
    </comment>
    <comment ref="CM203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atypical symptoms</t>
        </r>
      </text>
    </comment>
    <comment ref="W204" authorId="1" shapeId="0">
      <text>
        <r>
          <rPr>
            <b/>
            <sz val="9"/>
            <color indexed="81"/>
            <rFont val="Tahoma"/>
            <family val="2"/>
          </rPr>
          <t>Shelly Bolotin:</t>
        </r>
        <r>
          <rPr>
            <sz val="9"/>
            <color indexed="81"/>
            <rFont val="Tahoma"/>
            <family val="2"/>
          </rPr>
          <t xml:space="preserve">
Sx onset was three days earlier - he presented on the 25th but did not become sx on the 25th </t>
        </r>
      </text>
    </comment>
    <comment ref="L209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14 PCR-confirmed, 27 positive anti-N</t>
        </r>
      </text>
    </comment>
    <comment ref="BC209" authorId="1" shapeId="0">
      <text>
        <r>
          <rPr>
            <b/>
            <sz val="9"/>
            <color indexed="81"/>
            <rFont val="Tahoma"/>
            <family val="2"/>
          </rPr>
          <t>Shelly Bolotin:</t>
        </r>
        <r>
          <rPr>
            <sz val="9"/>
            <color indexed="81"/>
            <rFont val="Tahoma"/>
            <family val="2"/>
          </rPr>
          <t xml:space="preserve">
Note the text says 111 days (IQR 98-123)</t>
        </r>
      </text>
    </comment>
    <comment ref="BC211" authorId="1" shapeId="0">
      <text>
        <r>
          <rPr>
            <b/>
            <sz val="9"/>
            <color indexed="81"/>
            <rFont val="Tahoma"/>
            <family val="2"/>
          </rPr>
          <t>Shelly Bolotin:</t>
        </r>
        <r>
          <rPr>
            <sz val="9"/>
            <color indexed="81"/>
            <rFont val="Tahoma"/>
            <family val="2"/>
          </rPr>
          <t xml:space="preserve">
Note the text says 111 days (IQR 98-123)</t>
        </r>
      </text>
    </comment>
    <comment ref="Q212" authorId="0" shapeId="0">
      <text>
        <r>
          <rPr>
            <b/>
            <sz val="9"/>
            <color indexed="81"/>
            <rFont val="Tahoma"/>
            <family val="2"/>
          </rPr>
          <t>Julie Perry:</t>
        </r>
        <r>
          <rPr>
            <sz val="9"/>
            <color indexed="81"/>
            <rFont val="Tahoma"/>
            <family val="2"/>
          </rPr>
          <t xml:space="preserve">
matched controls for case-control</t>
        </r>
      </text>
    </comment>
  </commentList>
</comments>
</file>

<file path=xl/sharedStrings.xml><?xml version="1.0" encoding="utf-8"?>
<sst xmlns="http://schemas.openxmlformats.org/spreadsheetml/2006/main" count="5218" uniqueCount="1160">
  <si>
    <t>Title</t>
  </si>
  <si>
    <t>Country</t>
  </si>
  <si>
    <t>Study design</t>
  </si>
  <si>
    <t>Comments</t>
  </si>
  <si>
    <t>Total sample size</t>
  </si>
  <si>
    <t>Previously infected individuals: PCR confirmed?</t>
  </si>
  <si>
    <t>Previously infected Individuals: SARS-CoV-2 lineage</t>
  </si>
  <si>
    <t>Previously infected individuals: Severity of illness</t>
  </si>
  <si>
    <t>Previously infected individuals: Symptoms</t>
  </si>
  <si>
    <t>Previously infected individuals: Age at time of Infection</t>
  </si>
  <si>
    <t>Vaccinated Individuals (1st dose): Product</t>
  </si>
  <si>
    <t>Vaccinated Individuals (1st dose): Time between dose and exposure</t>
  </si>
  <si>
    <t>Vaccinated Individuals (2nd dose): Product</t>
  </si>
  <si>
    <t>Vaccinated Individuals (3rd dose): Product</t>
  </si>
  <si>
    <t>Vaccinated Individuals (3rd dose): Interval between 2nd and 3rd dose</t>
  </si>
  <si>
    <t xml:space="preserve">Vaccinated Individuals: Interval between 1st and 2nd doses </t>
  </si>
  <si>
    <t>Vaccinated Individuals (3rd dose): Time between dose and exposure</t>
  </si>
  <si>
    <t>Severity of symptoms in re-infection/breakthrough infection</t>
  </si>
  <si>
    <t>Viral lineage re-infection/breakthrough infection</t>
  </si>
  <si>
    <t>Evidence for a correlate of protection? (Y/N)</t>
  </si>
  <si>
    <t>First Author</t>
  </si>
  <si>
    <t>Publication year</t>
  </si>
  <si>
    <t>Cohort study</t>
  </si>
  <si>
    <t>Clinical Trial</t>
  </si>
  <si>
    <t>Case control study</t>
  </si>
  <si>
    <t>VE study</t>
  </si>
  <si>
    <t>Statistical or math model</t>
  </si>
  <si>
    <t>Yes</t>
  </si>
  <si>
    <t>No</t>
  </si>
  <si>
    <t>Asymptomatic</t>
  </si>
  <si>
    <t>Severe</t>
  </si>
  <si>
    <t>hospitalized</t>
  </si>
  <si>
    <t>Symptomatic</t>
  </si>
  <si>
    <t>Death</t>
  </si>
  <si>
    <t xml:space="preserve"> Severity of illness</t>
  </si>
  <si>
    <t>Paper describes a quantitative correlate (Y/N)?</t>
  </si>
  <si>
    <t>Paper describes indirect evidence of a CoP i.e. Khoury   (y/n)?</t>
  </si>
  <si>
    <t>Study year</t>
  </si>
  <si>
    <t xml:space="preserve">Study Population </t>
  </si>
  <si>
    <t>Study Setting</t>
  </si>
  <si>
    <t>Total reinfections/ breakthroughs</t>
  </si>
  <si>
    <t>Mean or median age of (all) participants</t>
  </si>
  <si>
    <t>Pfizer</t>
  </si>
  <si>
    <t>Moderna</t>
  </si>
  <si>
    <t>AZ</t>
  </si>
  <si>
    <t>Sinopharm</t>
  </si>
  <si>
    <t>Sputnik</t>
  </si>
  <si>
    <t>Sinovac</t>
  </si>
  <si>
    <t xml:space="preserve">Description of post-exposure status </t>
  </si>
  <si>
    <t>Mean age</t>
  </si>
  <si>
    <t xml:space="preserve">Median Age </t>
  </si>
  <si>
    <t xml:space="preserve">Age-range or IQR </t>
  </si>
  <si>
    <t>Aggregate - Protected</t>
  </si>
  <si>
    <t>Aggregate - Breakthrough</t>
  </si>
  <si>
    <t>Aggregate - Re-infection</t>
  </si>
  <si>
    <t>Individual  - Breakthrough</t>
  </si>
  <si>
    <t>Individual - Protected</t>
  </si>
  <si>
    <t>Individual - Re-infection</t>
  </si>
  <si>
    <t>Neut assay pre-exposure measure -Assay type</t>
  </si>
  <si>
    <t>PRNT/neutralization assay</t>
  </si>
  <si>
    <t>Pseudoneutralization assay</t>
  </si>
  <si>
    <t>Binding assay</t>
  </si>
  <si>
    <t>Paper provides evidence for or against a correlate of protection? (For/against)</t>
  </si>
  <si>
    <t>Breakthrough/re-infected individuals: PCR confirmed?</t>
  </si>
  <si>
    <t>Reinfection criteria in paper</t>
  </si>
  <si>
    <t>If not, why?</t>
  </si>
  <si>
    <t>Total vaccinated</t>
  </si>
  <si>
    <t>Total previously infected</t>
  </si>
  <si>
    <t>How many doses of vaccine?</t>
  </si>
  <si>
    <t>Serology after re-exposure: Antibody type</t>
  </si>
  <si>
    <t>Serology after re-exposure : Sample type</t>
  </si>
  <si>
    <t>Serology after re-exposure: Assay and/or platform</t>
  </si>
  <si>
    <t>Serology after re-exposure:  Ab result - GMT</t>
  </si>
  <si>
    <t>Neut assay after re-exposure: Assay type</t>
  </si>
  <si>
    <t>Serology before re-exposure: Sample type</t>
  </si>
  <si>
    <t>Neut assay before re-exposure: Assay type</t>
  </si>
  <si>
    <t>Serology before re-exposure: Antibody type</t>
  </si>
  <si>
    <t>Serology before re-exposure: Assay and/or platform</t>
  </si>
  <si>
    <t>Serology before re-exposure:  Ab result - GMT</t>
  </si>
  <si>
    <t>Neut assay before re-exposure: Assay name</t>
  </si>
  <si>
    <t>Brehm</t>
  </si>
  <si>
    <t>SARS-CoV-2 reinfection in a healthcare worker despite the presence of detectable neutralizing antibodies</t>
  </si>
  <si>
    <t>Case report</t>
  </si>
  <si>
    <t>Germany</t>
  </si>
  <si>
    <t xml:space="preserve">CDC criteria </t>
  </si>
  <si>
    <t>Does reinfection criteria in paper meet our criteria?</t>
  </si>
  <si>
    <t>Yes - suspected</t>
  </si>
  <si>
    <t>Yes - confirmed</t>
  </si>
  <si>
    <t>Serology before re-exposure: antibody target (S, N)</t>
  </si>
  <si>
    <t>S1/S2</t>
  </si>
  <si>
    <t>Diasorin</t>
  </si>
  <si>
    <t>IgG</t>
  </si>
  <si>
    <t>IgM</t>
  </si>
  <si>
    <t>IgA</t>
  </si>
  <si>
    <t>Serology before re-exposure: Antibody isotype</t>
  </si>
  <si>
    <t>LDT</t>
  </si>
  <si>
    <t>Ages (years)</t>
  </si>
  <si>
    <t>COVID-19 ward in hospital</t>
  </si>
  <si>
    <t>health care worker (nurse)</t>
  </si>
  <si>
    <t>N/A</t>
  </si>
  <si>
    <t>fever, chills, exertional dyspnea</t>
  </si>
  <si>
    <t>?</t>
  </si>
  <si>
    <t xml:space="preserve">Serology before re-exposure:  quantitative Ab result </t>
  </si>
  <si>
    <t xml:space="preserve">Serology before re-exposure:  qualitative Ab result </t>
  </si>
  <si>
    <t xml:space="preserve">Serology after re-exposure: quantitative Ab result </t>
  </si>
  <si>
    <t xml:space="preserve">Serology after re-exposure: qualitative Ab result </t>
  </si>
  <si>
    <t>Positive</t>
  </si>
  <si>
    <t>Negative</t>
  </si>
  <si>
    <t>Equivocal</t>
  </si>
  <si>
    <t>40 AU/mL</t>
  </si>
  <si>
    <t>Serology before re-exposure: Date</t>
  </si>
  <si>
    <t>Neut assay before re-exposure: Sample type</t>
  </si>
  <si>
    <t>Neut assay before re-exposure: Date</t>
  </si>
  <si>
    <t>Serology after re-exposure : Date</t>
  </si>
  <si>
    <t>Neut assay after re-exposure: Sample type</t>
  </si>
  <si>
    <t>Neut assay after re-exposure: Date</t>
  </si>
  <si>
    <t>July, 2020</t>
  </si>
  <si>
    <t>September ,2020</t>
  </si>
  <si>
    <t>60 AU/mL</t>
  </si>
  <si>
    <t xml:space="preserve">Sera </t>
  </si>
  <si>
    <t xml:space="preserve">1:80 IC50 </t>
  </si>
  <si>
    <t>Sera</t>
  </si>
  <si>
    <t>sera</t>
  </si>
  <si>
    <t>LDT IC50</t>
  </si>
  <si>
    <t>B.3</t>
  </si>
  <si>
    <t>Neut assay before re-exposure: Viral strain used in assay</t>
  </si>
  <si>
    <t>Neut assay before re-exposure:  Ab result - GMT</t>
  </si>
  <si>
    <t>Neut assay after re-exposure: Assay name</t>
  </si>
  <si>
    <t>Neut assay after re-exposure: Viral strain used in assay</t>
  </si>
  <si>
    <t>Neut assay after re-exposure: Ab result - GMT</t>
  </si>
  <si>
    <t>B.1.177</t>
  </si>
  <si>
    <t>Serology after re-exposure: Antibody target (S, N)</t>
  </si>
  <si>
    <t>97 AU/mL</t>
  </si>
  <si>
    <t>&gt;400 AU/mL</t>
  </si>
  <si>
    <t>1:80</t>
  </si>
  <si>
    <t>1:1,280</t>
  </si>
  <si>
    <t>Against - moderate infection with neut ab of 1:80 was not protective against reinfection</t>
  </si>
  <si>
    <t>2020/2021</t>
  </si>
  <si>
    <t>Number of females</t>
  </si>
  <si>
    <t>Number of males</t>
  </si>
  <si>
    <t>Total individuals protected from breakthrough or re-infection</t>
  </si>
  <si>
    <t>Previously infected individuals: Date of sx onset, or date of lab result (if sx onset unavailable)</t>
  </si>
  <si>
    <t xml:space="preserve">sera </t>
  </si>
  <si>
    <t>Serology after re-exposure: Assay cut-off</t>
  </si>
  <si>
    <t>Serology before re-exposure: Assay cut-off</t>
  </si>
  <si>
    <t>15 AU/mL</t>
  </si>
  <si>
    <t>* Tested negative twice by RT-PCR after first infection. * Neut ab IC50 increased &gt;4 fold between infections. * Neut assay was performed using virus from first infection and second infection. Only results from assay done with first virus were extracted, to be able to compare apples to apples.</t>
  </si>
  <si>
    <t>Inada</t>
  </si>
  <si>
    <t>Asymptomatic COVID-19 re-infection in a Japanese male by elevated half macimal inhibitory concentration (IC50) of neutralizing antibodies</t>
  </si>
  <si>
    <t>Japan</t>
  </si>
  <si>
    <t>Whole S</t>
  </si>
  <si>
    <t>Not provided</t>
  </si>
  <si>
    <t>Neutralization assay - IgG specific</t>
  </si>
  <si>
    <t>05-2N</t>
  </si>
  <si>
    <t>Fever, moderate penumonia</t>
  </si>
  <si>
    <t>Was this date of sx onset or date of lab result?</t>
  </si>
  <si>
    <t>sx onset</t>
  </si>
  <si>
    <t>15.6 OD ratio</t>
  </si>
  <si>
    <t>Neut assay before re-exposure:  individual Ab titre/concentration</t>
  </si>
  <si>
    <t>13.6 OD ratio</t>
  </si>
  <si>
    <t>11.8 OD ratio</t>
  </si>
  <si>
    <t>50 ug/mL</t>
  </si>
  <si>
    <t xml:space="preserve">Neut assay after re-exposure: individual Ab titre/concentration </t>
  </si>
  <si>
    <t>14.8 ug/mL</t>
  </si>
  <si>
    <t xml:space="preserve">20.1 ug/mL </t>
  </si>
  <si>
    <t>General public</t>
  </si>
  <si>
    <t>Outpatient</t>
  </si>
  <si>
    <t>Not known</t>
  </si>
  <si>
    <t>IgG specific neut assay</t>
  </si>
  <si>
    <t>Against</t>
  </si>
  <si>
    <t>105 days between infections, two negative PCR tests in between. But no lineage data</t>
  </si>
  <si>
    <t>LDT ELISA</t>
  </si>
  <si>
    <t>* patient had 2 PCR negatives after first infection</t>
  </si>
  <si>
    <t>Schulte</t>
  </si>
  <si>
    <t>Breakthrough criteria in paper</t>
  </si>
  <si>
    <t>Does breakthrough criteria in paper meet our criteria?</t>
  </si>
  <si>
    <t>B.1.525</t>
  </si>
  <si>
    <t>Total</t>
  </si>
  <si>
    <t xml:space="preserve">Roche </t>
  </si>
  <si>
    <t>S1</t>
  </si>
  <si>
    <t>16 days after dose 1</t>
  </si>
  <si>
    <t>9 days after dose 2</t>
  </si>
  <si>
    <t>&gt;250 U/mL</t>
  </si>
  <si>
    <t>Serum</t>
  </si>
  <si>
    <t>3d after positive PCR</t>
  </si>
  <si>
    <t>Roche</t>
  </si>
  <si>
    <t xml:space="preserve">&gt;250 U/mL </t>
  </si>
  <si>
    <t xml:space="preserve">d3 after PCR positive </t>
  </si>
  <si>
    <t>d8 after PCR positive</t>
  </si>
  <si>
    <t xml:space="preserve">d11 after PCR positive </t>
  </si>
  <si>
    <t>LDR NT90</t>
  </si>
  <si>
    <t>B.1.1.7</t>
  </si>
  <si>
    <t>B.1.351</t>
  </si>
  <si>
    <t>Against - asymptomatic infection despite total anti-S antibody that was above the upper threshold value of the Roche test</t>
  </si>
  <si>
    <t>* Could not extract pre-breakthrough PRNT results.</t>
  </si>
  <si>
    <t>PCR positive 49 days after dose 2</t>
  </si>
  <si>
    <t xml:space="preserve">Yes </t>
  </si>
  <si>
    <t>Dimeglio</t>
  </si>
  <si>
    <t>Protection of Healthcare workers against severe acute respiratory syndrome coronavirus 2 (SARS-CoV-2) reinfection</t>
  </si>
  <si>
    <t>France</t>
  </si>
  <si>
    <t>HCW</t>
  </si>
  <si>
    <t>workplace</t>
  </si>
  <si>
    <t>asymptomatic</t>
  </si>
  <si>
    <t>fever, cough, dyspnea, chest pain, headache, asthenia, myalgia, pharyngitis, not hospitalized</t>
  </si>
  <si>
    <t>cough, headache, not hospitalized</t>
  </si>
  <si>
    <t>serum</t>
  </si>
  <si>
    <t>anti-Spike</t>
  </si>
  <si>
    <t>quantitative ELISA; Wantai Biological Pharmacy Enterprise Co, Ltd, China</t>
  </si>
  <si>
    <t>June/July</t>
  </si>
  <si>
    <t>ND</t>
  </si>
  <si>
    <t>First in June/July, second in Nov/Dec</t>
  </si>
  <si>
    <t>Roy</t>
  </si>
  <si>
    <t>COVID-19 Reinfection in the Face of a Detectable Antibody Titre</t>
  </si>
  <si>
    <t>symptoms</t>
  </si>
  <si>
    <t>n/a</t>
  </si>
  <si>
    <t>high fever, weakness, mild breathing difficulty, loss of smell, diarrhea</t>
  </si>
  <si>
    <t>November 4 2020</t>
  </si>
  <si>
    <t>5 months</t>
  </si>
  <si>
    <t>LIASON SARS-CoV-2 S1/S2 IgG test kit (DiaSorin Inc)</t>
  </si>
  <si>
    <t>&gt;15.0</t>
  </si>
  <si>
    <t>48 AU/ml</t>
  </si>
  <si>
    <t>no</t>
  </si>
  <si>
    <t>December 23 (3 days after postive RT-PCR)</t>
  </si>
  <si>
    <t>VITROS COVID-19 IgG (Ortho Clinical Diagnostics)</t>
  </si>
  <si>
    <t>&gt;1.0</t>
  </si>
  <si>
    <t>4.83 S/C</t>
  </si>
  <si>
    <t>Diabetic with raised HbA1c (8.2%)</t>
  </si>
  <si>
    <t>Previously infected individuals: Date of re-infection, sx onset or date of lab result (if sx onset is unavailable)</t>
  </si>
  <si>
    <t xml:space="preserve">sx onset </t>
  </si>
  <si>
    <t>lab result</t>
  </si>
  <si>
    <t>sx onset/sx onset &gt; lab conf/sx onset &gt; lab conf/lab conf</t>
  </si>
  <si>
    <t>sx onset to sx onset</t>
  </si>
  <si>
    <t>sx onset to lab conf</t>
  </si>
  <si>
    <t xml:space="preserve">N/A </t>
  </si>
  <si>
    <t>Was this to date of re-infection or breakthrouigh sx onset or date of lab result?</t>
  </si>
  <si>
    <t xml:space="preserve">~6 months </t>
  </si>
  <si>
    <t>~4  months</t>
  </si>
  <si>
    <t xml:space="preserve">Time interval between breakthrough or re-infection and subsequent specimen collection for serology  </t>
  </si>
  <si>
    <t>Time interval between breakthrough or re-infection and specimen collection for neut assay</t>
  </si>
  <si>
    <t>Krutikov</t>
  </si>
  <si>
    <t>Incidence of SARS-CoV-2 infection according to baseline antibody status in staff and residents of 100 long-term care facilities (VIVALDI): a prospective cohort study</t>
  </si>
  <si>
    <t>England</t>
  </si>
  <si>
    <t>staff and residents in LTC</t>
  </si>
  <si>
    <t>LTC</t>
  </si>
  <si>
    <t>70-80</t>
  </si>
  <si>
    <t>90-100</t>
  </si>
  <si>
    <t>60-70</t>
  </si>
  <si>
    <t>50-60</t>
  </si>
  <si>
    <t>40-50</t>
  </si>
  <si>
    <t>30-40</t>
  </si>
  <si>
    <t>116 days</t>
  </si>
  <si>
    <t>140 days</t>
  </si>
  <si>
    <t>188 days</t>
  </si>
  <si>
    <t>148 days</t>
  </si>
  <si>
    <t>128 days</t>
  </si>
  <si>
    <t>132 days</t>
  </si>
  <si>
    <t>103 days</t>
  </si>
  <si>
    <t>200 days</t>
  </si>
  <si>
    <t>124 days</t>
  </si>
  <si>
    <t>104 days</t>
  </si>
  <si>
    <t>141 days</t>
  </si>
  <si>
    <t>118 days</t>
  </si>
  <si>
    <t>153 days</t>
  </si>
  <si>
    <t>147 days</t>
  </si>
  <si>
    <t>days from positive serology to reinfection</t>
  </si>
  <si>
    <t>4 days prior to reinfection</t>
  </si>
  <si>
    <t>N</t>
  </si>
  <si>
    <t>28 days prior to reinfection</t>
  </si>
  <si>
    <t>MSD</t>
  </si>
  <si>
    <t>6.35 Index S/C</t>
  </si>
  <si>
    <t>32051 AU/ml</t>
  </si>
  <si>
    <t>76 days prior to reinfection</t>
  </si>
  <si>
    <t>127 AU/ml</t>
  </si>
  <si>
    <t>92 days prior to reinfection</t>
  </si>
  <si>
    <t>anti-N</t>
  </si>
  <si>
    <t>1.24 Index S/C</t>
  </si>
  <si>
    <t>71 days prior to reinfection</t>
  </si>
  <si>
    <t>43078 AU/ml</t>
  </si>
  <si>
    <t>20 days prior to reinfection</t>
  </si>
  <si>
    <t>49532 AU/ml</t>
  </si>
  <si>
    <t>80 AU/ml</t>
  </si>
  <si>
    <t>67856 AU/ml</t>
  </si>
  <si>
    <t>141 days prior to reinfection</t>
  </si>
  <si>
    <t>7.39 Index S/C</t>
  </si>
  <si>
    <t>6 days prior to reinfection</t>
  </si>
  <si>
    <t>0.4 Index S/C</t>
  </si>
  <si>
    <t>41 days prior to reinfection</t>
  </si>
  <si>
    <t>19580 AU/ml</t>
  </si>
  <si>
    <t>23 days prior to reinfection</t>
  </si>
  <si>
    <t>1.37 Index S/C</t>
  </si>
  <si>
    <t>Leidi</t>
  </si>
  <si>
    <t>Risk of reinfection after seroconversion to severe acute respiratory syndrome coronavirus 2 (SARS-CoV-2): a population-based propensity-score matched cohort study</t>
  </si>
  <si>
    <t>Switzerland</t>
  </si>
  <si>
    <t>representative adult population-based</t>
  </si>
  <si>
    <t>46.6 (SD 16.6)</t>
  </si>
  <si>
    <t>185 days</t>
  </si>
  <si>
    <t>178 days</t>
  </si>
  <si>
    <t>169 days</t>
  </si>
  <si>
    <t>142 days</t>
  </si>
  <si>
    <t>34 days</t>
  </si>
  <si>
    <t>dysgeusia, anosmia, fatigue, headache</t>
  </si>
  <si>
    <t>Euroimmun ELISA</t>
  </si>
  <si>
    <t>anti-S</t>
  </si>
  <si>
    <r>
      <t>&gt;</t>
    </r>
    <r>
      <rPr>
        <sz val="11"/>
        <color theme="1"/>
        <rFont val="Calibri"/>
        <family val="2"/>
        <scheme val="minor"/>
      </rPr>
      <t>0.5</t>
    </r>
  </si>
  <si>
    <t>Lumley</t>
  </si>
  <si>
    <t>Antibody status and incidence of SARS-CoV-2 infection
in health care workers.</t>
  </si>
  <si>
    <t>IQR 29-49</t>
  </si>
  <si>
    <t>mild COVID-like symptoms</t>
  </si>
  <si>
    <t>mild</t>
  </si>
  <si>
    <t>ELISA (University of Oxford)</t>
  </si>
  <si>
    <t>Strafella</t>
  </si>
  <si>
    <t>Case Report: SARS-CoV-2 infection in a vaccinated individual: evaluation of the immunological profile and virus transmission risk</t>
  </si>
  <si>
    <t>Italy</t>
  </si>
  <si>
    <t>54 days</t>
  </si>
  <si>
    <t>21 days</t>
  </si>
  <si>
    <t>D2 of infection</t>
  </si>
  <si>
    <t>757.6 U/ml</t>
  </si>
  <si>
    <t xml:space="preserve">Euroimmun Anti-Sars-CoV-2 </t>
  </si>
  <si>
    <t>anti-S1</t>
  </si>
  <si>
    <t>.=1.1</t>
  </si>
  <si>
    <t>Roche Elecsys Anti-Sars-CoV-2 S</t>
  </si>
  <si>
    <t>&gt;0.8 U/ml</t>
  </si>
  <si>
    <t>yes</t>
  </si>
  <si>
    <t>D9 of infection</t>
  </si>
  <si>
    <t>S</t>
  </si>
  <si>
    <t>RBD</t>
  </si>
  <si>
    <t>Ul-Haq</t>
  </si>
  <si>
    <t>First documented reinfection of SARS-CoV-2 in second wave from Pakistan</t>
  </si>
  <si>
    <t>Pakistan</t>
  </si>
  <si>
    <t>RT-PCR positivity</t>
  </si>
  <si>
    <t>15 days</t>
  </si>
  <si>
    <t>Vetter</t>
  </si>
  <si>
    <t>Clinical, virologic and immunologic features of a mild case of SARS-CoV-2 reinfection</t>
  </si>
  <si>
    <t>asthenia, headache for 2 weeks, memory loss and difficulty concentrating</t>
  </si>
  <si>
    <t>symptom onset</t>
  </si>
  <si>
    <t>203 days</t>
  </si>
  <si>
    <t>different viruses recovered 6 months apart, but both belong to 20A clade</t>
  </si>
  <si>
    <t>Switzerland?</t>
  </si>
  <si>
    <t>35 days</t>
  </si>
  <si>
    <t>anti-RBD (S)</t>
  </si>
  <si>
    <t>21.6 U/ml</t>
  </si>
  <si>
    <t>2.16 UI/I</t>
  </si>
  <si>
    <t>128 COI</t>
  </si>
  <si>
    <t>symptom onset, lab result positive the following day</t>
  </si>
  <si>
    <t>PRNT 90%</t>
  </si>
  <si>
    <t>PRNT 50%</t>
  </si>
  <si>
    <t>14.1 (1/)</t>
  </si>
  <si>
    <t>56.6 (1/)</t>
  </si>
  <si>
    <t>Euroimmu Anti-S IgG</t>
  </si>
  <si>
    <t>Elecsys/Roche</t>
  </si>
  <si>
    <t>12 days</t>
  </si>
  <si>
    <t>different than first infection, but both clade 20A</t>
  </si>
  <si>
    <t>Ali</t>
  </si>
  <si>
    <t>SARS-CoV-2 reinfection in patiens negative for immunoglobulin G following recovery from COVID-19</t>
  </si>
  <si>
    <t>Iraq</t>
  </si>
  <si>
    <t>patients admitted to hospital</t>
  </si>
  <si>
    <t>PishTaz Teb Diagnostic, Tehran, Iran</t>
  </si>
  <si>
    <t>positive = 1.1</t>
  </si>
  <si>
    <t>10-60 years</t>
  </si>
  <si>
    <t>30s</t>
  </si>
  <si>
    <t>fever, loss of taste and smell, myalgia</t>
  </si>
  <si>
    <t>14 days</t>
  </si>
  <si>
    <t>1.2 UI/I</t>
  </si>
  <si>
    <t>9.7 U/ml</t>
  </si>
  <si>
    <t>51.4 COI</t>
  </si>
  <si>
    <t>28.3 (1/)</t>
  </si>
  <si>
    <t>160 (1/)</t>
  </si>
  <si>
    <t>Gallais</t>
  </si>
  <si>
    <t>2.6 log AU/ml</t>
  </si>
  <si>
    <t>1.0 OD S/CO</t>
  </si>
  <si>
    <t>3.6 log AU/ml</t>
  </si>
  <si>
    <t>1.7 S/CO</t>
  </si>
  <si>
    <t>Anti-SARS-CoV-2 antibodies persist for up to 13 months and reduce risk of reinfection</t>
  </si>
  <si>
    <t>EDI Novel coronavirus COVID-10 IgG ELISA</t>
  </si>
  <si>
    <t>116 days prior to reinfection</t>
  </si>
  <si>
    <t>84 days</t>
  </si>
  <si>
    <t>103738 AU/ml</t>
  </si>
  <si>
    <t>26055 AU/ml</t>
  </si>
  <si>
    <t>106219 AU/ml</t>
  </si>
  <si>
    <t>Abbott</t>
  </si>
  <si>
    <t>5839 AU/ml</t>
  </si>
  <si>
    <t>94 AU/ml</t>
  </si>
  <si>
    <t>132 days prior to reinfection</t>
  </si>
  <si>
    <t>188 days prior to reinfection</t>
  </si>
  <si>
    <t>148 days prior to reinfection</t>
  </si>
  <si>
    <t>13727 AU/ml</t>
  </si>
  <si>
    <t>33057 AU/ml</t>
  </si>
  <si>
    <t>25849 AU/ml</t>
  </si>
  <si>
    <t>105247 AU/ml</t>
  </si>
  <si>
    <t>77315 AU/ml</t>
  </si>
  <si>
    <t>103 days prior to reinfection</t>
  </si>
  <si>
    <t>161580 AU/m;</t>
  </si>
  <si>
    <t>149 AU/ml</t>
  </si>
  <si>
    <t>88 days</t>
  </si>
  <si>
    <t>137 AU/m</t>
  </si>
  <si>
    <t>78 AU/ml</t>
  </si>
  <si>
    <t>144 days</t>
  </si>
  <si>
    <t>5565 AU/ml</t>
  </si>
  <si>
    <t>8759 AU/ml</t>
  </si>
  <si>
    <t>10810 AU/ml</t>
  </si>
  <si>
    <t>68 days</t>
  </si>
  <si>
    <t>6468 AU/ml</t>
  </si>
  <si>
    <t>18393 AU/ml</t>
  </si>
  <si>
    <t>14292 AU/ml</t>
  </si>
  <si>
    <t>16888AU/ml</t>
  </si>
  <si>
    <t>62 days prior</t>
  </si>
  <si>
    <t>78784 AU/ml</t>
  </si>
  <si>
    <t>125512 AU/ml</t>
  </si>
  <si>
    <t>118 days prior</t>
  </si>
  <si>
    <t>22254 AU/ml</t>
  </si>
  <si>
    <t>97 days</t>
  </si>
  <si>
    <t>104658 AU/ml</t>
  </si>
  <si>
    <t>44544 AU/ml</t>
  </si>
  <si>
    <t>213650 AU/ml</t>
  </si>
  <si>
    <t>48 days</t>
  </si>
  <si>
    <t>Bergwerk</t>
  </si>
  <si>
    <t>Covid-19 breakthrough infections in vaccinated health care workers</t>
  </si>
  <si>
    <t>Israel</t>
  </si>
  <si>
    <t>Beckman Coulter</t>
  </si>
  <si>
    <t>28/33 isolates (85%) were B.1.1.7</t>
  </si>
  <si>
    <t>healthcare setting</t>
  </si>
  <si>
    <t>lab result-ELISA</t>
  </si>
  <si>
    <t>November/December</t>
  </si>
  <si>
    <t>NA</t>
  </si>
  <si>
    <t>anosmia, not hospitalized</t>
  </si>
  <si>
    <t>June/July 2020</t>
  </si>
  <si>
    <t>total</t>
  </si>
  <si>
    <t>Nov/December 2020</t>
  </si>
  <si>
    <t>Nov/December 2021</t>
  </si>
  <si>
    <t>Nov/December 2022</t>
  </si>
  <si>
    <t>Nov/December 2023</t>
  </si>
  <si>
    <t>Nov/December 2024</t>
  </si>
  <si>
    <t>7.2 S/CO</t>
  </si>
  <si>
    <t>1.3 S/CO</t>
  </si>
  <si>
    <t>592.1 S/CO</t>
  </si>
  <si>
    <t>11 S/CO</t>
  </si>
  <si>
    <t>738.9 S/CO</t>
  </si>
  <si>
    <t>symptomatic</t>
  </si>
  <si>
    <t>NR</t>
  </si>
  <si>
    <t>SO: not clear -HCW3 and 5 high AB titre and neut AB titre - both with symptomatic reinfections, HCW2 had low antibody titres and no neut antibody titre after 1st infection - both 1st and 2nd infection was asymptomatic</t>
  </si>
  <si>
    <t>JP: Against- high total antibody and neutralizing titres in HCWs 3 and 5 (symptomatic re-infection) and low titres in HCWs 2 and 4 (asymptomatic re-infections) SO: not clear -HCW3 and 5 high AB titre and neut AB titre - both with symptomatic reinfections, HCW2 had low antibody titres and no neut antibody titre after 1st infection - both 1st and 2nd infection was asymptomatic</t>
  </si>
  <si>
    <t>2020-2021</t>
  </si>
  <si>
    <t>32-year-old male patient having type 2 diabetes mellitus, with a recently raised glycated hemoglobin
(HbA1c) level of 8.2%</t>
  </si>
  <si>
    <t>clinic</t>
  </si>
  <si>
    <t>lab result-RTPCR</t>
  </si>
  <si>
    <t>47 days</t>
  </si>
  <si>
    <t>RT-PCR result</t>
  </si>
  <si>
    <t>MSD?</t>
  </si>
  <si>
    <t>lab result- PCR</t>
  </si>
  <si>
    <t>No official criteria defined; but states 6 months between symptomatic infections</t>
  </si>
  <si>
    <t>2 days, 7 days</t>
  </si>
  <si>
    <t>JP: no evidence from a case report . SO: inconclusive -"We are still pondering the exact
antibody titer that can prevent reinfection and, to look into that, we should consider the antibody response
from the vaccine trials that are published"</t>
  </si>
  <si>
    <t>Numbers reported for Average titres don't align between text and Figure 3c</t>
  </si>
  <si>
    <t>Blood sample</t>
  </si>
  <si>
    <t>annual health survey; Geneva Switzerland</t>
  </si>
  <si>
    <t>no criteria defined; all seropositive individuals were clinically investigated by 2 independent adjudicators. All dates of illness were &gt;90 days apart</t>
  </si>
  <si>
    <t>JP: No titres for protected individuals, no conclusions can be drawn; SO: For -"population-based study including seniors and comorbid
participants indicates conclusive evidence that having detectable
anti-S1 SARS-CoV-2 antibodies is associated with a 94%
significant reduction in the hazard of having a positive SARSCoV-
2 virologic test, more than 8 months after initial serologic
testing."</t>
  </si>
  <si>
    <t>hospital</t>
  </si>
  <si>
    <t>38 years (IQR 29-49)</t>
  </si>
  <si>
    <t>no criteria defined; "The long duration of complete recovery and subsequent clinical and laboratory evidence of infection substantiates true reinfection by SARS-CoV-2."</t>
  </si>
  <si>
    <t>JP: case report, no titres of protected individuals for comparison; SO: For? - was seronegative at the time of reinfection"On 1st November 2020, SARS-CoV-2 antibodies were non-reactive and he tested positive for SARS-CoV-2."</t>
  </si>
  <si>
    <t>no criteria defined; considered only PCR positive tests occuring at least 60 days from a previous positive. All cases are &gt;90 days from previous positive</t>
  </si>
  <si>
    <t>7557 AU/ml</t>
  </si>
  <si>
    <t>No criteria provided; PCR confirmation of primary infection, no PCR test repeated within 90 days of primary infection</t>
  </si>
  <si>
    <t>JP: Against- no difference in log10 SARS-CoV-2 anti-spike or anti-N IgG between reinfected and controls (Figure 3) SO: against - "Differences in levels of antibodies to nucleocapsid IgG
were not statistically significant between reinfected
individuals and controls for the first testing round
(p=0·544) or for the last available antibody test when
controlling for length of time between the antibody test
and the PCR test (p=0·426; figure 3; appendix p 3)."</t>
  </si>
  <si>
    <t>2111 (682 residents, 1429 staff))</t>
  </si>
  <si>
    <t>226 residents, 408 staff)</t>
  </si>
  <si>
    <t>residents: 86 (IQR: 80-92); staff 47 (IQR: 34-56)</t>
  </si>
  <si>
    <t>residents: 208; staff: 174</t>
  </si>
  <si>
    <t>residents: 474; staff: 1255</t>
  </si>
  <si>
    <t>4 residents, 10 staff</t>
  </si>
  <si>
    <t>JP: Undicided: "Positive baseline anti-spike antibody assays were
associated with lower rates of PCR-positive tests" and "Rates of symptomatic PCR testing were similar
in seronegative and seropositive health care
workers: 8.7 and 8.0 tests per 10,000 days at
risk, respectively (rate ratio, 0.92; 95% confidence
interval [CI], 0.77 to 1.10)"; SO: For - "S6). The
incidence of PCR-positive results fell with increasing
anti-nucleocapsid antibody titers (P&lt;0.001
for trend) (Fig. S3B)." "the presence of
anti-spike antibodies was associated with a substantially
reduced risk of PCR-confirmed SARSCoV-
2 infection over 31 weeks of follow-up. No
symptomatic infections and only two PCR-positive
results in asymptomatic health care workers were
seen in those with anti-spike antibodies, which
suggests that previous infection resulting in antibodies
to SARS-CoV-2 is associated with protection
from reinfection for most people for at least
6 months."</t>
  </si>
  <si>
    <t>lab confirmed</t>
  </si>
  <si>
    <t>fever (100F), mild shortness of breath, loss of taste, severe restlessness, insomia, myalgia, oxygen saturation 90-92%</t>
  </si>
  <si>
    <t>133 days</t>
  </si>
  <si>
    <t>HCW (physician)</t>
  </si>
  <si>
    <t>lab result/symptom onset</t>
  </si>
  <si>
    <t>0.8 U/ml</t>
  </si>
  <si>
    <t>190 days</t>
  </si>
  <si>
    <t>no criteria defined; reinfection was confirmed by whole-genome sequencing</t>
  </si>
  <si>
    <t>Elecsys</t>
  </si>
  <si>
    <t>Wuhan-Hu-1</t>
  </si>
  <si>
    <t>4 days</t>
  </si>
  <si>
    <t>JP: case report, no titres of protected individuals for comparison; SO: inconclusive - case report - no comparision group</t>
  </si>
  <si>
    <t>lab result-PCR</t>
  </si>
  <si>
    <t>NR - "serum sample was collected from patients with a confirmed SARS-CoV-2 RT-PCR test</t>
  </si>
  <si>
    <t>healthcare setting (workplace)</t>
  </si>
  <si>
    <t>39  (COVID-19 positive cohorts: Interquartile Range (IQR) 30-51) and COVID-19 negative cohorts and 30-50)</t>
  </si>
  <si>
    <t>10 months</t>
  </si>
  <si>
    <t>lab conf/lab conf</t>
  </si>
  <si>
    <t>Abbott Architect SARS-CoV-2 IgG Quant II assay (Abbott, Sligo, Ireland)</t>
  </si>
  <si>
    <t>50 AU/ml</t>
  </si>
  <si>
    <t>7 months</t>
  </si>
  <si>
    <t>Biosynex (COVID-19 BSS IgG/IgM) lateral flow assay</t>
  </si>
  <si>
    <t>22 days</t>
  </si>
  <si>
    <t>JP: For- patients with recover from infection with no detectable IgG are more vulnerable to re-infection; SO: For - "25 of the 87 patients negative for IgG were reinfected within one to
three months after their first infection. Therefore, patients who recover from COVID-19 with
 no detectable IgG concentration appear to remain more susceptible to reinfection by SARS
CoV-2, with no apparent immunity."</t>
  </si>
  <si>
    <t>JP: For- significantly more reinfections in seronegative group vs. seropositive group over study period; SO: For -"the risk of SARS-CoV-2 reinfection was reduced by 96.7% in the ensuing 12 months,During the period April 2020 – April 2021, 69 new infections were reported in COVID-19-negative participants while only one case of asymptomatic reinfection was reported in the COVID-19-positive participants. Although antibodies represent only a part of the immune response, this strongly suggests that COVID-19 positive patients develop a robust humoral immune response that reduces the risk of SARS-CoV-2 reinfection within at least one year."</t>
  </si>
  <si>
    <t>~4 months</t>
  </si>
  <si>
    <t>Local Hamburg reference isolate</t>
  </si>
  <si>
    <t>Local Hamburg strain</t>
  </si>
  <si>
    <t>~6 months</t>
  </si>
  <si>
    <t>1:160</t>
  </si>
  <si>
    <t>Indirect immunofluorescence</t>
  </si>
  <si>
    <t>Indirect Immunofluorescence</t>
  </si>
  <si>
    <t>1:320</t>
  </si>
  <si>
    <t>&lt;1:20</t>
  </si>
  <si>
    <t>1:2,560</t>
  </si>
  <si>
    <t>1:1280</t>
  </si>
  <si>
    <t>1:160 IC50</t>
  </si>
  <si>
    <t>1:2560</t>
  </si>
  <si>
    <t>N/a</t>
  </si>
  <si>
    <t>PCR test</t>
  </si>
  <si>
    <t xml:space="preserve">lab result </t>
  </si>
  <si>
    <t xml:space="preserve">Case report: Infection with SARS-CoV-2 in the presence of high levels of vaccine induced neutralizing antibody responses </t>
  </si>
  <si>
    <t xml:space="preserve">healththcare worker </t>
  </si>
  <si>
    <t>~60 U/mL</t>
  </si>
  <si>
    <t>PCR lab result</t>
  </si>
  <si>
    <t>Not reported</t>
  </si>
  <si>
    <t>3 days</t>
  </si>
  <si>
    <t>Plasma</t>
  </si>
  <si>
    <t>1:65</t>
  </si>
  <si>
    <t>1:172</t>
  </si>
  <si>
    <t>8 days after positive PCR</t>
  </si>
  <si>
    <t>8 days</t>
  </si>
  <si>
    <t>1:259</t>
  </si>
  <si>
    <t>18 days after positive PCR</t>
  </si>
  <si>
    <t>18 days</t>
  </si>
  <si>
    <t>1:40</t>
  </si>
  <si>
    <t>1:88</t>
  </si>
  <si>
    <t>1:128</t>
  </si>
  <si>
    <t>1:29</t>
  </si>
  <si>
    <t>1:73</t>
  </si>
  <si>
    <t>1:86</t>
  </si>
  <si>
    <t>1:12</t>
  </si>
  <si>
    <t>1:47</t>
  </si>
  <si>
    <t>1:55</t>
  </si>
  <si>
    <t>Selhorst</t>
  </si>
  <si>
    <t xml:space="preserve">Symptomatic Severe Acute Respiratory Syndrome Coronavirus 2 reinfection of a healthcare worker in a Belgian Nosocomial Outbreak despite primary neutralizing antibody response </t>
  </si>
  <si>
    <t>Belgium</t>
  </si>
  <si>
    <t xml:space="preserve">healthcare workers and inpatients </t>
  </si>
  <si>
    <t xml:space="preserve">Hospital </t>
  </si>
  <si>
    <t>lab result to lab result</t>
  </si>
  <si>
    <t>V clade</t>
  </si>
  <si>
    <t xml:space="preserve">cough, dyspnea, headache, fever, malaise </t>
  </si>
  <si>
    <t>38 or 39</t>
  </si>
  <si>
    <t>Nucleocapsid</t>
  </si>
  <si>
    <t>≥1 is positive</t>
  </si>
  <si>
    <t xml:space="preserve">LDT NT50 </t>
  </si>
  <si>
    <t>2019-nCoVnCoV-Italy-INMI1</t>
  </si>
  <si>
    <t>200 NT50</t>
  </si>
  <si>
    <t>185d between PCR positives, period of time with no symptoms, different lineage upon re-infection</t>
  </si>
  <si>
    <t xml:space="preserve">Serum </t>
  </si>
  <si>
    <t>1309 NT50</t>
  </si>
  <si>
    <t>G clade</t>
  </si>
  <si>
    <t xml:space="preserve">Against </t>
  </si>
  <si>
    <t xml:space="preserve">Selhorst </t>
  </si>
  <si>
    <t>LBT Luminex</t>
  </si>
  <si>
    <t>Positive if MFI was &gt;3X standard deviation + mean of negative controls</t>
  </si>
  <si>
    <t>&gt;1,600 NT50</t>
  </si>
  <si>
    <t xml:space="preserve"> </t>
  </si>
  <si>
    <t xml:space="preserve">Not provided </t>
  </si>
  <si>
    <t>`</t>
  </si>
  <si>
    <t>Gilbert</t>
  </si>
  <si>
    <t>Immune Correlates Analysis of the mRNA-1273 COVID-19 Vaccine Efficacy Trial</t>
  </si>
  <si>
    <t>US</t>
  </si>
  <si>
    <t>Nested case cohort within an RCT</t>
  </si>
  <si>
    <t xml:space="preserve">Vaccine trial participants </t>
  </si>
  <si>
    <t>Clinical trial</t>
  </si>
  <si>
    <t>54.4 years</t>
  </si>
  <si>
    <t>55 (text) or 46 (Table 1)</t>
  </si>
  <si>
    <t>Day 29 + 7 days</t>
  </si>
  <si>
    <t>Lab result, but note that exact number of days between vaccine and lab result is not provided. Rather, the incidence within the time frame is reported</t>
  </si>
  <si>
    <t xml:space="preserve">28 days </t>
  </si>
  <si>
    <t>After day 29 + 7 days</t>
  </si>
  <si>
    <t xml:space="preserve">Up to 109 days (text) </t>
  </si>
  <si>
    <t>Spike</t>
  </si>
  <si>
    <t>183 (GMC ratio for cases/non-cases = 0.57 (0.39, 0.84)</t>
  </si>
  <si>
    <t xml:space="preserve">Lentivirus pseudoneutralization assay, cID50 (ID50 calibrated to WHO standard)    </t>
  </si>
  <si>
    <t>7.6 (GMT ratio of cases/non-cases = 0.59 (0.41,  0.90)</t>
  </si>
  <si>
    <t>Acute symptomatic COVID-19 with vcirologically confirmed infection in participatns with no previous infection</t>
  </si>
  <si>
    <t xml:space="preserve">Yes - 2 dose breakthrough </t>
  </si>
  <si>
    <t>For</t>
  </si>
  <si>
    <t>&gt;14.0858 IU/mL</t>
  </si>
  <si>
    <t>207 (GMC ratio of cases/non cases = 0.63 (0.44, 0.90))</t>
  </si>
  <si>
    <t xml:space="preserve">Lentivirus pseudoneutralization assay cID80 (ID80 calibrated to WHO standard)    </t>
  </si>
  <si>
    <t>18 (GMT ratio of cases/non-cases = 0.62 (0.46,  0.84)</t>
  </si>
  <si>
    <t>Day 57+ 7 days</t>
  </si>
  <si>
    <t>After day 57 + 7 days</t>
  </si>
  <si>
    <t xml:space="preserve">Up to 81 days (text) </t>
  </si>
  <si>
    <t>1890  (GMC ratio of cases/non-cases = 0.71 (0.54, 0.94)</t>
  </si>
  <si>
    <t>160 (GMT ratio of cases/non-cases = 0.65 (0.47, 0.90)</t>
  </si>
  <si>
    <t>2744 (GMC ratio of cases/non-cases = 0.70 (0.52, 0.94)</t>
  </si>
  <si>
    <t>332 (GMT ratio of cases/non-cases = 0.69 (0.52, 0.93)</t>
  </si>
  <si>
    <t>318 (GMC ratio for cases/non-cases = 0.57 (0.39, 0.84)</t>
  </si>
  <si>
    <t>327 (GMC ratio of cases/non cases = 0.63 (0.44, 0.90))</t>
  </si>
  <si>
    <t>29 (GMT ratio of cases/non-cases = 0.62 (0.46,  0.84)</t>
  </si>
  <si>
    <t>2652  (GMC ratio of cases/non-cases = 0.71 (0.54, 0.94)</t>
  </si>
  <si>
    <t>247 (GMT ratio of cases/non-cases = 0.65 (0.47, 0.90)</t>
  </si>
  <si>
    <t>3937 (GMC ratio of cases/non-cases = 0.70 (0.52, 0.94)</t>
  </si>
  <si>
    <t>478 (GMT ratio of cases/non-cases = 0.69 (0.52, 0.93)</t>
  </si>
  <si>
    <t>peri-infection (within one week of breakthrough)</t>
  </si>
  <si>
    <t xml:space="preserve"> 11.2 (5.3-23.9) (Predicted GMT by GEE model (95% CI))</t>
  </si>
  <si>
    <t>11.2 (5.7-22) (Observed GMT (95% CI))</t>
  </si>
  <si>
    <t>21.8 (18.9-25.0) (Observed GMT (95% CI))</t>
  </si>
  <si>
    <t>21.8 (18.6-25.5 (Predicted GMT by GEE model (95% CI)</t>
  </si>
  <si>
    <t>16.3 (7.4-35.5) (Observed GMT (95% CI))</t>
  </si>
  <si>
    <t>16.3 (7.4-35.8 (Predicted GMT by GEE model (95% CI)</t>
  </si>
  <si>
    <t>Peak (within 1 month of dose 2)</t>
  </si>
  <si>
    <t>32.1 (28.5-36.2) Observed GMT</t>
  </si>
  <si>
    <t>32.2 (28.6-36.2) (Predicted GMT by GEE model with 95% CI)</t>
  </si>
  <si>
    <t>192.8 (81.8-454.3) (Observed GMT (95% CI)</t>
  </si>
  <si>
    <t>192.8 (67.6-549.8) (Predicted GMT by GEE model (95% CI)</t>
  </si>
  <si>
    <t>530.4 (424.4-662.8) (Observed GMT (95% CI))</t>
  </si>
  <si>
    <t>533.7 (408.1-698.0) (predicted GMT by GEE model (95% CI))</t>
  </si>
  <si>
    <t>152.2 (29.9-775.1) Observed GMT (95% CI)</t>
  </si>
  <si>
    <t>125.2 (30.5-759.3) Predicted GMT by GEE model (95% CI)</t>
  </si>
  <si>
    <t>1028.0 (772.2-1368.0) Observed GMT (95% CI)</t>
  </si>
  <si>
    <t>1027.5 (761.6-1386.2) Predicted GMT by GEE model (95% CI)</t>
  </si>
  <si>
    <t>8-72 days</t>
  </si>
  <si>
    <t>Y</t>
  </si>
  <si>
    <t>JP: case report, no titres for protected individuals; SO: case report - no comparator group</t>
  </si>
  <si>
    <t>Day 2 of infection</t>
  </si>
  <si>
    <t>5000 U/ml</t>
  </si>
  <si>
    <t>workplace: hospital</t>
  </si>
  <si>
    <t>103 IgG, 104 neuts</t>
  </si>
  <si>
    <t xml:space="preserve">NR </t>
  </si>
  <si>
    <t>median 36 days</t>
  </si>
  <si>
    <t>median 35 days</t>
  </si>
  <si>
    <t>Wilkins</t>
  </si>
  <si>
    <t>Serologic status and SARS-CoV-2 Infection over 6 months of follow up in healthcare workers in Chicago: A cohort study</t>
  </si>
  <si>
    <t>Abbott ARCHITECT i2000SR Immunoassay system (samples May 26-Jul10) and Abbott Alinity  for follow up samples (Nov 9-Jan 8)</t>
  </si>
  <si>
    <t>41 (SD: 12)</t>
  </si>
  <si>
    <t>20-30</t>
  </si>
  <si>
    <t>212 days</t>
  </si>
  <si>
    <t>179 days</t>
  </si>
  <si>
    <t>137 days</t>
  </si>
  <si>
    <t>129 days</t>
  </si>
  <si>
    <t>109 days</t>
  </si>
  <si>
    <t>95 days</t>
  </si>
  <si>
    <t>participants who were seropositive
at baseline were considered to be at risk for possible reinfection
90 days after their antibody test until the end of follow-up
(January 8, 2021) or to the first positive PCR test plus 1 or more
of the following characteristics: in-home exposure to someone
infected with SARS-CoV-2, consistent symptoms, or a physician
diagnosis of active infection.</t>
  </si>
  <si>
    <t>Abbott Alinity</t>
  </si>
  <si>
    <t>Michos</t>
  </si>
  <si>
    <t>Association of total and neutralizing SARS-CoV-2 spike receptor binding domain antibodies with epidemiological and clinical characteristics after immunization with the 1st and 2nd doses of the BNT162b2 vaccine</t>
  </si>
  <si>
    <t>Greece</t>
  </si>
  <si>
    <r>
      <t>45.45 (</t>
    </r>
    <r>
      <rPr>
        <u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11.93) years</t>
    </r>
  </si>
  <si>
    <t>1 month</t>
  </si>
  <si>
    <t>Elecsys Anti-SARS-CoV-2 S (Roche)</t>
  </si>
  <si>
    <r>
      <t>&gt;</t>
    </r>
    <r>
      <rPr>
        <sz val="11"/>
        <color theme="1"/>
        <rFont val="Calibri"/>
        <family val="2"/>
        <scheme val="minor"/>
      </rPr>
      <t xml:space="preserve"> 0.8 U/ml</t>
    </r>
  </si>
  <si>
    <t>GenScript cPass SARS-CoV-2 Neutralization antibody detection kit</t>
  </si>
  <si>
    <t>RBD/ACE2</t>
  </si>
  <si>
    <t>JP: against: 2 breakthrough infections had high neutralizing antibody levels prior to infection</t>
  </si>
  <si>
    <t>workplace: healthcare workers and non-medical personnel</t>
  </si>
  <si>
    <r>
      <t>&gt;</t>
    </r>
    <r>
      <rPr>
        <sz val="11"/>
        <color theme="1"/>
        <rFont val="Calibri"/>
        <family val="2"/>
        <scheme val="minor"/>
      </rPr>
      <t>1.4</t>
    </r>
  </si>
  <si>
    <t>JP: no protected individuals, unable to determine a CoP from paper; SO: no serology for those seropositive that did not have a reinfection</t>
  </si>
  <si>
    <t>Ratio of cases/controls = 0.514 (95% CI 0.282, 0.937)</t>
  </si>
  <si>
    <t>median of 36 days after dose 2, in the week before diagnosis (N=3) or the day of detection (N=19)</t>
  </si>
  <si>
    <t>Median of 35 days</t>
  </si>
  <si>
    <t>A breakthrough infection was defined as the detection
of SARS-CoV-2 on RT-PCR assay performed
11 or more days after receipt of a second
dose of BNT162b2 if no explicit exposure or
symptoms had been reported during the first
6 days</t>
  </si>
  <si>
    <t xml:space="preserve"> Roche Elecsys Anti-SARS-Cov-2 Immunoassay</t>
  </si>
  <si>
    <t>4/22 negative (18% had no immune response)</t>
  </si>
  <si>
    <t>67% mildly symptomatic (n=26), n=13 asymptomatic</t>
  </si>
  <si>
    <t>Mixed- overlapping confidence intervals suggest no statistically significant difference in titres between protected/infected, but increasing antibody titres correspond to higher CT values suggesting protection</t>
  </si>
  <si>
    <t>1497 total, 126 in case control</t>
  </si>
  <si>
    <t>mean of 43 for cases, 45 for controls</t>
  </si>
  <si>
    <t>not exposed/unknown</t>
  </si>
  <si>
    <t>Ratio of cases/controls=0.507(95% CI 0.260, 0.989)</t>
  </si>
  <si>
    <t>Ratio of cases/control = 0.507 (95% CI 0.260, 0.989)</t>
  </si>
  <si>
    <t>Ratio of cases/controls = 0.148 (95% CI 0.040, 0.548)</t>
  </si>
  <si>
    <t>Vaccine(s) investigated</t>
  </si>
  <si>
    <t xml:space="preserve">Laboratory assay used </t>
  </si>
  <si>
    <t>Viral strain used</t>
  </si>
  <si>
    <t>Normalised to convalescent sera (Y/N)</t>
  </si>
  <si>
    <t>Units of lab result</t>
  </si>
  <si>
    <t>vaccine efficacy endpoint</t>
  </si>
  <si>
    <t>Statistical test used</t>
  </si>
  <si>
    <t>Statistical result - protective threshold/correlate</t>
  </si>
  <si>
    <t>Type of statistical model used</t>
  </si>
  <si>
    <t>Outcome variable</t>
  </si>
  <si>
    <t>Predictor variable</t>
  </si>
  <si>
    <t>Variables adjusted for in the model</t>
  </si>
  <si>
    <t>Model result</t>
  </si>
  <si>
    <t>Interpretation</t>
  </si>
  <si>
    <t>Khoury</t>
  </si>
  <si>
    <t>Neutralizing antibody levels are highly predictive of immune protection from symptomatic SARS-CoV-2 infection</t>
  </si>
  <si>
    <t>N/A as this was a re-analysis</t>
  </si>
  <si>
    <t>Australia, but data from various</t>
  </si>
  <si>
    <t>Clinical trial participants</t>
  </si>
  <si>
    <t xml:space="preserve">Moderna/mRNA-1273 </t>
  </si>
  <si>
    <t>PRNT 80 (reduction in infectivity by 80%)</t>
  </si>
  <si>
    <t>SARS-CoV-2/human/USA/USA-WA1/2020</t>
  </si>
  <si>
    <t>Mean neutralization level, normalized to convalenscent serum</t>
  </si>
  <si>
    <t>PCR confirmed + symptomatic illness</t>
  </si>
  <si>
    <t>Spearman correlation</t>
  </si>
  <si>
    <t>0.905 (correlation for all 7 vaccines)</t>
  </si>
  <si>
    <t>Logistic model</t>
  </si>
  <si>
    <t>50% protective neutralization level</t>
  </si>
  <si>
    <t>% convalescen serum</t>
  </si>
  <si>
    <t>None?</t>
  </si>
  <si>
    <t>20.2% (95% CI 14.4, 28.4) of the mean convalescent level, equates to a neut titre of between 1:10 and 1:30 for most assays, or estimated as 54 IU/mL (95% CI 30-96 IU/mL)</t>
  </si>
  <si>
    <t>For 50% of individuals to be protected from the end point being measured (i.e. - symptomatic disease), they need to have 20.2% of the mean convalescent antibody level, or a titre within 1:10 - 1:30.. From Methods: "that
is, half the chance of being infected compared with an unvaccinated person"</t>
  </si>
  <si>
    <r>
      <t>* definition of convalescence is not standardized across studies. * case defs and time frames for each clinical trial vary * convalenscent serum protective titre 50</t>
    </r>
    <r>
      <rPr>
        <strike/>
        <sz val="11"/>
        <color theme="1"/>
        <rFont val="Calibri"/>
        <family val="2"/>
        <scheme val="minor"/>
      </rPr>
      <t>% not extracted because it does not correspond to a VE</t>
    </r>
  </si>
  <si>
    <t>Novavax/NVX-CoV2373</t>
  </si>
  <si>
    <t>Microneutralization IC&gt;99</t>
  </si>
  <si>
    <t>PCR confirmed + symptomatic mild, moderate or severe illness</t>
  </si>
  <si>
    <t xml:space="preserve">Same as above </t>
  </si>
  <si>
    <t>Protective neutralization classification model (Distribution free approach, using individual neut levels reported)</t>
  </si>
  <si>
    <t>Protected or not (i.e. 100% protection)</t>
  </si>
  <si>
    <t>28.6% (95% CI = 19.2–29.2%) of the mean convalescent level</t>
  </si>
  <si>
    <t>For 100% of individuals to be protected from the end point being measured (i.e. - symptomatic disease), they need to have 28.6% of the mean convalescent antibody level</t>
  </si>
  <si>
    <t>Pfizer/BNT162b2</t>
  </si>
  <si>
    <t>PRNT IC50</t>
  </si>
  <si>
    <t>(USA_WA1/2020 with mNeonGreen inserted into ORF7 of viral genome</t>
  </si>
  <si>
    <t>NAAT confirmed + symptomatic illness</t>
  </si>
  <si>
    <t>Sputnik/rAd26-
S+rAd5-S</t>
  </si>
  <si>
    <t>Microneutralization IC50</t>
  </si>
  <si>
    <t>hCoV-19/Russia/Moscow_PMVL-1/2020</t>
  </si>
  <si>
    <t>AstraZeneca</t>
  </si>
  <si>
    <t>BavPat1/2020 isolate</t>
  </si>
  <si>
    <t>Johnson and Johnson/Ad26.COV2.S</t>
  </si>
  <si>
    <t>Victoria/1/2020 strain</t>
  </si>
  <si>
    <t>molecularly confirmed moderate to severe/critical illness</t>
  </si>
  <si>
    <t>Sinovac/CoronaVac</t>
  </si>
  <si>
    <t>CHN/CN1/2020 strain</t>
  </si>
  <si>
    <t>Prevention of COVID-19</t>
  </si>
  <si>
    <t>PRNT50</t>
  </si>
  <si>
    <t>Severe disease, meeting at least one criterion on a list</t>
  </si>
  <si>
    <t>Fit a model of the relationship between protection against any disease vs severe disease, used a threshold that was 0.15 times lower than mild infection for severe infection</t>
  </si>
  <si>
    <t>50% protective neutralization level from severe infection</t>
  </si>
  <si>
    <t>Included moderate or severe disease, no further info provided</t>
  </si>
  <si>
    <t>Hospitalised cases have WHO clinical progression score ≥ 4. Severe cases were defined as those with WHO clinical progression score ≥ 6</t>
  </si>
  <si>
    <t>Prevention of primary molecularly confirmed moderate to severe/critical disease. Severe critical meets at least one criterion on list</t>
  </si>
  <si>
    <t>Earle</t>
  </si>
  <si>
    <t>Evidence for antibody as a protective correlate for COVID-19 vaccines</t>
  </si>
  <si>
    <t>US but data from other countries, too</t>
  </si>
  <si>
    <t>Re-analysis of RCTs</t>
  </si>
  <si>
    <t>Pfizer, Moderna, Sputnik,
AstraZeneca, Sinovac, Novavax, and Johnson &amp; Johnson</t>
  </si>
  <si>
    <t>Neutralization assays for Pfizer, Sputnik,
Sinovac, Novavax, and Johnson &amp; Johnson, pseudoviral assays for Moderna and AstraZeneca.</t>
  </si>
  <si>
    <t>WT (applicable to PRNT only)</t>
  </si>
  <si>
    <t>Peak GMT 1-4 weeks post regimen</t>
  </si>
  <si>
    <t>Clinical trial primary end points. Efficacy was calculated using (1-RR)*100, using RRs from clinical trials</t>
  </si>
  <si>
    <t>Spearman rank correlation for X and Y axis, both log transformed</t>
  </si>
  <si>
    <r>
      <rPr>
        <sz val="11"/>
        <color theme="1"/>
        <rFont val="Calibri"/>
        <family val="2"/>
      </rPr>
      <t>ρ</t>
    </r>
    <r>
      <rPr>
        <sz val="7.7"/>
        <color theme="1"/>
        <rFont val="Calibri"/>
        <family val="2"/>
      </rPr>
      <t>=</t>
    </r>
    <r>
      <rPr>
        <sz val="11"/>
        <color theme="1"/>
        <rFont val="Calibri"/>
        <family val="2"/>
        <scheme val="minor"/>
      </rPr>
      <t>0.79</t>
    </r>
  </si>
  <si>
    <t>Locally estimated scatterplot smoothing (LOESS) regression, with a tricube weight function</t>
  </si>
  <si>
    <t xml:space="preserve">Neutralizating antibody accounted for 77.5% of variation in efficacy  </t>
  </si>
  <si>
    <t>Anti-Spike ELISA (Astra Zeneca, Novavax, J&amp;J) anti-RBD ELISA (Moderna, Sputnik, Sinovac), and anti-S1 ELISA (Pfizer)</t>
  </si>
  <si>
    <t>ρ=0.93</t>
  </si>
  <si>
    <t xml:space="preserve">anti-spike IgG accounted for 94.2% of variation in efficacy </t>
  </si>
  <si>
    <t xml:space="preserve">Same as above, but removed J&amp;J data and Novavax data from jurisdictions that may not have had strictly ancestral virus circulating at the time </t>
  </si>
  <si>
    <t>Neutralization assays as above</t>
  </si>
  <si>
    <t>as above</t>
  </si>
  <si>
    <t>Clinical trial primary end points, only for studies that had ancestral strain ciruclating at the time. Efficacy was calculated using (1-RR)*100, using RRs from clinical trials</t>
  </si>
  <si>
    <t>ρ=0.96</t>
  </si>
  <si>
    <t>neut antibodies accounted for 84.4% of variation in efficacy</t>
  </si>
  <si>
    <t>Same as above, but removed J&amp;J data and Novavax data from jurisdictions that may not have had strictly ancestral virus circulating at the time</t>
  </si>
  <si>
    <t>ELISAS as above</t>
  </si>
  <si>
    <t>ρ=0.82</t>
  </si>
  <si>
    <t>anti-S IgG accounted for 91.3% of variation in efficacy</t>
  </si>
  <si>
    <r>
      <t xml:space="preserve">Same as above, but limited to observations where the dose interval was &lt;6 and </t>
    </r>
    <r>
      <rPr>
        <sz val="11"/>
        <color theme="1"/>
        <rFont val="Calibri"/>
        <family val="2"/>
      </rPr>
      <t>≥</t>
    </r>
    <r>
      <rPr>
        <sz val="7.7"/>
        <color theme="1"/>
        <rFont val="Calibri"/>
        <family val="2"/>
      </rPr>
      <t xml:space="preserve">12 weeks </t>
    </r>
  </si>
  <si>
    <t>ρ= 0.86</t>
  </si>
  <si>
    <t>Cromer</t>
  </si>
  <si>
    <t>SARS-CoV-2 variants: level of neutralisation required for protective immunity</t>
  </si>
  <si>
    <t>Clinical trial participants 18, 19, 24</t>
  </si>
  <si>
    <t>Neutralization assay (unspecified, reference not included)</t>
  </si>
  <si>
    <t>WT, adjusted for predicted change due to variant</t>
  </si>
  <si>
    <t>Neutralization level</t>
  </si>
  <si>
    <t>Any infection, symptomatic disease, PCR confirmed infection (varies by study)</t>
  </si>
  <si>
    <t>r=0.81</t>
  </si>
  <si>
    <t xml:space="preserve">N </t>
  </si>
  <si>
    <t>19, 20, 24</t>
  </si>
  <si>
    <t>symptomatic disease or PCR confirmed infection (varies by study)</t>
  </si>
  <si>
    <t>21,22</t>
  </si>
  <si>
    <t>symptomatic disease or PCR confirmed disease (varies by study)</t>
  </si>
  <si>
    <t xml:space="preserve">J&amp;J </t>
  </si>
  <si>
    <t>moderate/severe disease</t>
  </si>
  <si>
    <t>Goldblatt</t>
  </si>
  <si>
    <t>A population based threshold of protection for COVID-19 vaccines</t>
  </si>
  <si>
    <t>Vaccinees from UK, Latvia, South Africa</t>
  </si>
  <si>
    <t xml:space="preserve">Vaccinees </t>
  </si>
  <si>
    <t xml:space="preserve">   </t>
  </si>
  <si>
    <t>anti-spike</t>
  </si>
  <si>
    <t>WT D614G</t>
  </si>
  <si>
    <t xml:space="preserve">BAU/mL </t>
  </si>
  <si>
    <t>One and two dose</t>
  </si>
  <si>
    <t>Rank correlation</t>
  </si>
  <si>
    <r>
      <rPr>
        <sz val="11"/>
        <color theme="1"/>
        <rFont val="Calibri"/>
        <family val="2"/>
      </rPr>
      <t>ρ</t>
    </r>
    <r>
      <rPr>
        <sz val="11"/>
        <color theme="1"/>
        <rFont val="Calibri"/>
        <family val="2"/>
        <scheme val="minor"/>
      </rPr>
      <t>=0.94</t>
    </r>
  </si>
  <si>
    <t>Weighted least squares linear regression (?)</t>
  </si>
  <si>
    <t>Anti-spike antibodies accounted for 97.4% of the variance in efficacy</t>
  </si>
  <si>
    <t>* Excluded anyone with a positive anti-N; * no need to normalize against convalescent sera bc all are tested using the same platform and using WHO standard</t>
  </si>
  <si>
    <t>Pfizer, Moderna, AstraZaneca, Johnson and Johnson</t>
  </si>
  <si>
    <r>
      <rPr>
        <sz val="11"/>
        <color theme="1"/>
        <rFont val="Calibri"/>
        <family val="2"/>
      </rPr>
      <t>ρ</t>
    </r>
    <r>
      <rPr>
        <sz val="11"/>
        <color theme="1"/>
        <rFont val="Calibri"/>
        <family val="2"/>
        <scheme val="minor"/>
      </rPr>
      <t>=0.83</t>
    </r>
  </si>
  <si>
    <t>Anti-spike antibodies accounted for 68.6% of the variance in efficacy</t>
  </si>
  <si>
    <t>All VE estimates</t>
  </si>
  <si>
    <t>Random effects meta analytic approach</t>
  </si>
  <si>
    <t>154 (95% CI 42, 559)</t>
  </si>
  <si>
    <t>171 (95% CI 57,519)</t>
  </si>
  <si>
    <t>All excluding 2 dose mRNA</t>
  </si>
  <si>
    <t>60, (95% CI 35, 102)</t>
  </si>
  <si>
    <t>Pfizer, 2 dose</t>
  </si>
  <si>
    <t xml:space="preserve">Reverse cumulative distribution function </t>
  </si>
  <si>
    <t>530, (95% CI 187, 1340)</t>
  </si>
  <si>
    <t>Moderna, 2 dose</t>
  </si>
  <si>
    <t>2089, (95% CI 1665, 3589)</t>
  </si>
  <si>
    <t>mRNA, 1 dose</t>
  </si>
  <si>
    <t>97, (95% CI 46, 208)</t>
  </si>
  <si>
    <t>AstraZeneca, 2 dose</t>
  </si>
  <si>
    <t>93, (95% CI 84, 155)</t>
  </si>
  <si>
    <t>AstraZeneca, 1 dose</t>
  </si>
  <si>
    <t>33, (95% CI 20, 58)</t>
  </si>
  <si>
    <t>J&amp;J, 1 dose</t>
  </si>
  <si>
    <t>41, (95% CI 18, 62)</t>
  </si>
  <si>
    <t>588, (95% CI 205, 900)</t>
  </si>
  <si>
    <t>Pfizer, 1 dose</t>
  </si>
  <si>
    <t>153, (95% CI 127, 207)</t>
  </si>
  <si>
    <t>1165, (95% CI 1053, 1743)</t>
  </si>
  <si>
    <t>138 (95% CI 33, 261)</t>
  </si>
  <si>
    <t>55 (95% CI 48, 87)</t>
  </si>
  <si>
    <t>Reverse cumulative distribution function (?)</t>
  </si>
  <si>
    <t>31, (95% CI 26, 87)</t>
  </si>
  <si>
    <t>Feng</t>
  </si>
  <si>
    <t>Correlates of protection against symptomatic and asymptomatic SARS-CoV-2 infection</t>
  </si>
  <si>
    <t>UK</t>
  </si>
  <si>
    <t>MSD anti-Spike</t>
  </si>
  <si>
    <t xml:space="preserve">AU/mL, converted to  BAU/mL </t>
  </si>
  <si>
    <t>Generalized additive model modelling VE</t>
  </si>
  <si>
    <t>MSD anti-RBD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</si>
  <si>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</si>
  <si>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ID50 titre</t>
  </si>
  <si>
    <t>Microneutraliation assay</t>
  </si>
  <si>
    <t xml:space="preserve">  </t>
  </si>
  <si>
    <t>NF50 titre (may be a typo - perhaps ND50?)</t>
  </si>
  <si>
    <t xml:space="preserve">Gilbert </t>
  </si>
  <si>
    <t>2020 - 2021</t>
  </si>
  <si>
    <t xml:space="preserve">Clinical trial participants </t>
  </si>
  <si>
    <t xml:space="preserve">Moderna </t>
  </si>
  <si>
    <t>MSD anti-spike</t>
  </si>
  <si>
    <t>AU/ml converted to IU/ml</t>
  </si>
  <si>
    <t xml:space="preserve">Acute virologically confirmed symptomatic COVID-19, in those with no evidence of previous infection </t>
  </si>
  <si>
    <t xml:space="preserve"> IPS-weighted Cox regression </t>
  </si>
  <si>
    <t>Incidence after day 29+7</t>
  </si>
  <si>
    <t>adjusted for at risk status, membership in a community of colour, logit predicted COVID-19 score</t>
  </si>
  <si>
    <t>Tertile Low (ref), Medium: HR 0.31 (0.15, 0.65), p=0.002; High: 0.19 (0.08, 0.44); p&lt;0.001</t>
  </si>
  <si>
    <t xml:space="preserve">Increasing level of antibody tertile is asso w statistically significant decrease in incidence </t>
  </si>
  <si>
    <t>Ab GMC and ratio results captured in other sheet</t>
  </si>
  <si>
    <t>(Fig S18) HR = 0.54 (95% 0.40, 0.74). P=&lt;0.001</t>
  </si>
  <si>
    <t xml:space="preserve">Incidence is reduced by 46% with every 10-fold increase of antibody </t>
  </si>
  <si>
    <t>Incidence after day 57+7</t>
  </si>
  <si>
    <t>(Fig 2C) Low HR= ref; Med HR = 0.45 (95% CI 0.20, 1.01), p = 0.053; high HR = 0.23 (95% CI 0.09, 0.60), p = 0.002</t>
  </si>
  <si>
    <t>Statistically significant difference between high and low antibody levels, but not medium and low</t>
  </si>
  <si>
    <t xml:space="preserve">IPS-weighted  Cox regression </t>
  </si>
  <si>
    <t>(Fig 3A) HR = 0.66 (95% 0.50, 0.88). P=0.005</t>
  </si>
  <si>
    <t>34% decrease in incidence for every 10 fold increase of antibody</t>
  </si>
  <si>
    <t xml:space="preserve"> Cox regression of cumulative incidence of COVID-19 at day 29+7, with antibody level predictor expressed as tertiles, adjusted for at risk status, membership in a community of colour, logit predicted COVID-19 score</t>
  </si>
  <si>
    <t>(Fig S16) Low HR= ref; Med HR = 0.40 (95% CI 0.19, 0.84), p = 0.016; high HR = 0.28 (95% CI 0.13, 0.60), p = 0.001</t>
  </si>
  <si>
    <t xml:space="preserve"> Cox regression </t>
  </si>
  <si>
    <t>(Fig S18) HR = 0.46 (95% 0.30, 0.70). P=&lt;0.001</t>
  </si>
  <si>
    <t xml:space="preserve">Incidence is reduced by 54% with every 10-fold increase of antibody </t>
  </si>
  <si>
    <t>(Fig 2C) Low HR= ref; Med HR = 0.45 (95% CI 0.20, 1.01), p = 0.052; high HR = 0.28 (95% CI 0.12, 0.67), p = 0.004</t>
  </si>
  <si>
    <t>(Fig 3A) HR = 0.57 (95% 0.40, 0.82). P=0.002</t>
  </si>
  <si>
    <t>43% reduction in increase for every 10 fold increase in antibody level</t>
  </si>
  <si>
    <t xml:space="preserve">                          </t>
  </si>
  <si>
    <t>Lentivirus pseudoneutralization assay</t>
  </si>
  <si>
    <t>WT D614G Spike pseudotype</t>
  </si>
  <si>
    <t>calibrated ID50 titre (calibrated using WHO standard)</t>
  </si>
  <si>
    <t>(Fig S16) Low HR= ref; Med HR = 0.22 (95% CI 0.09, 0.53), p = &lt;0.001; high HR = 0.32 (95% CI 0.15, 0.69), p = 0.003</t>
  </si>
  <si>
    <t>Increasing level of antibody tertile is asso w statistically significant decrease in incidence - but med and high have the same reduction compared to low (not a dose response)</t>
  </si>
  <si>
    <t>(Fig S18) HR = 0.33 (95% 0.17, 0.65). P=0.001</t>
  </si>
  <si>
    <t xml:space="preserve">Incidence is reduced by 67% with every 10-fold increase of antibody </t>
  </si>
  <si>
    <t>(Fig 3A) HR = 0.42 (95% 0.27, 0.65). P=&lt;0.001</t>
  </si>
  <si>
    <t>Incidence is reduced by 58% for every 10 fold increase in antibody level</t>
  </si>
  <si>
    <t>causal inference approach using Cox regression</t>
  </si>
  <si>
    <t>An estimated 68.5% (58.5,78.4%) of VE was mediated by Day 29 cID50 titer</t>
  </si>
  <si>
    <t>calibrated ID80 titre  (calibrated using WHO standard)</t>
  </si>
  <si>
    <t>Low HR = ref; Med HR = 0.44 (95% CI 0.21, 0.9), p = 0.025; High HR = 0.22, (95% CI (0.09, 0.51), p =&lt;0.001</t>
  </si>
  <si>
    <t>HR = 0.19, (95% CI 0.07, 0.56), p =0.003</t>
  </si>
  <si>
    <t xml:space="preserve">Incidence is reduced by 81% with every 10-fold increase of antibody </t>
  </si>
  <si>
    <t>(Fig 2C) Low HR= ref; Med HR = 1.00 (95% CI 0.49, 2.03), p = 1.0; high HR = 0.20 (95% CI 0.07, 0.61), p = 0.004</t>
  </si>
  <si>
    <t>incidence is decreased by 65% for every 10 fold increase in antibody level</t>
  </si>
  <si>
    <t>An estimated 48.5% (34.5, 62.4%) of VE was mediated by Day 29 cID80 titer</t>
  </si>
  <si>
    <t xml:space="preserve"> COVID-19 breakthrough infectins in vaccinated health care workers </t>
  </si>
  <si>
    <t>Health care workers</t>
  </si>
  <si>
    <t>Pseudoneutralization</t>
  </si>
  <si>
    <t>Neutralizing antibody titre</t>
  </si>
  <si>
    <t>Linear regression</t>
  </si>
  <si>
    <t>Ct value</t>
  </si>
  <si>
    <t>Nab</t>
  </si>
  <si>
    <t>Slope = 171.2 (95% CI 62.9, 279.4)</t>
  </si>
  <si>
    <t>There is a positive association between neut antivody titre and Ct value - more antibody results in lower viral load</t>
  </si>
  <si>
    <t>Antibody Status and Incidence of SARS-CoV-2
Infection in Health Care Workers</t>
  </si>
  <si>
    <t>Hospital staff</t>
  </si>
  <si>
    <t>LDT - anti-trimeric spike IgG ELISA</t>
  </si>
  <si>
    <t xml:space="preserve"> Units</t>
  </si>
  <si>
    <t>Poisson regression</t>
  </si>
  <si>
    <t>Positive PCR test</t>
  </si>
  <si>
    <t>Baseline serology status (binary)</t>
  </si>
  <si>
    <t xml:space="preserve">age, gender, and month of testing, or calendar time as continuous variable </t>
  </si>
  <si>
    <t>IRR of 0.11 (95% CI 0.03, 0.44, p = 0.002) in seropositive healthcare workers compared to seronegative healthcare workers</t>
  </si>
  <si>
    <t>Incidence rate in seropositive healthcare workers is 89% less than in seronegative healthcare workers</t>
  </si>
  <si>
    <t>anti-spike antibody titres (continuous)</t>
  </si>
  <si>
    <t>age (set at the median, 38 years), gender (set as
female) and calendar month (set as October 2020)</t>
  </si>
  <si>
    <t>p&lt;0.001 test for trend</t>
  </si>
  <si>
    <t>Increased baseline anti-S titre was associated with decreased daily incidence in PCR+ COVID</t>
  </si>
  <si>
    <t>Abbott Anti-N</t>
  </si>
  <si>
    <t xml:space="preserve">Arbitrary units </t>
  </si>
  <si>
    <t>anti-nucleocapsid antibody titres (continuous)</t>
  </si>
  <si>
    <t>Increased baseline anti-N titre was associated with decreased daily incidence in PCR+ COVID</t>
  </si>
  <si>
    <t>Serology status (binary)</t>
  </si>
  <si>
    <t>age, gender, and month of testing, or calendar time as continuous variable</t>
  </si>
  <si>
    <t>IRR = 0.11 (95% CI 0.03, 0.45) p=0.002</t>
  </si>
  <si>
    <t>Rate of COVID-19 in individuals seropositive at baseline was around 89% lower than the rate in those seronegative at baseline</t>
  </si>
  <si>
    <t>Both LDT anti-S and Abbott Anti-N</t>
  </si>
  <si>
    <t>Both IgG assays positive</t>
  </si>
  <si>
    <t>Calendar month, gender and age</t>
  </si>
  <si>
    <t>IRR = 0.06 (95% CI 0.01, 0.46)</t>
  </si>
  <si>
    <t>Incidence rate in those seropositive for both anti-S and anti-N is 94% less than those who are negative on both tests</t>
  </si>
  <si>
    <t>Only one of two IgG assays positive</t>
  </si>
  <si>
    <t>IRR = 0.42 (95% CI 0.10, 1.69)</t>
  </si>
  <si>
    <t>There is no  significant difference in incidence in those who have one of two positive tests vs those who have no positive tests</t>
  </si>
  <si>
    <t>Breakthrough or reinftection</t>
  </si>
  <si>
    <t>Is the study describing a breakthrough or re-infection?</t>
  </si>
  <si>
    <t>Re-infection</t>
  </si>
  <si>
    <t>Breakthrough</t>
  </si>
  <si>
    <t>38 years</t>
  </si>
  <si>
    <t>Time interval between first infection/last vaccine dose and serology before re-exposure (days)</t>
  </si>
  <si>
    <t>26 days post vaccination dose 2</t>
  </si>
  <si>
    <t>&gt;=1.1</t>
  </si>
  <si>
    <t>0.2 ratio units</t>
  </si>
  <si>
    <t>3.58 ratio units</t>
  </si>
  <si>
    <t>Time between last serology after first infection/last vaccine dose and breakthrough or re-infection sx onset or laboratory confirmation (days)</t>
  </si>
  <si>
    <t>around day of dose 2</t>
  </si>
  <si>
    <t>~125 U/mL</t>
  </si>
  <si>
    <t xml:space="preserve"> 1 (2 reported, only 1 with lab data) </t>
  </si>
  <si>
    <r>
      <t xml:space="preserve">Median interval 39 days (range, 11 to 102). Note this is </t>
    </r>
    <r>
      <rPr>
        <sz val="11"/>
        <color rgb="FFFF0000"/>
        <rFont val="Calibri"/>
        <family val="2"/>
        <scheme val="minor"/>
      </rPr>
      <t>for 39 cases, which include the 22 used for the case control.</t>
    </r>
  </si>
  <si>
    <t>unclear</t>
  </si>
  <si>
    <t>Ratio of cases/controls = 0.361 (95% CI 0.165, 0.787)</t>
  </si>
  <si>
    <t>Time between neut assay after first infection/last dose and second sx onset or laboratory confirmation of re-infection or breakthrough</t>
  </si>
  <si>
    <t>Median of 1288.00 (IQR 1376.95) U/ml</t>
  </si>
  <si>
    <t>Median of 3915 (IQR 1834) U/ml</t>
  </si>
  <si>
    <t>Median of 6908 (IQR 6205) U/ml</t>
  </si>
  <si>
    <t>~10 days after second dose</t>
  </si>
  <si>
    <t>Time interval between last exposure and neut assay before re-exposure</t>
  </si>
  <si>
    <t>1 month after second dose</t>
  </si>
  <si>
    <t xml:space="preserve">26 days after vaccination (dose 2) </t>
  </si>
  <si>
    <t>anti-RBD</t>
  </si>
  <si>
    <t>10.47 ratio units</t>
  </si>
  <si>
    <t>&gt;0.8 BAU/ml</t>
  </si>
  <si>
    <t>978.7 BAU/ml</t>
  </si>
  <si>
    <t xml:space="preserve">No </t>
  </si>
  <si>
    <t>Median of 31.13 (IQR 63.59) U/ml</t>
  </si>
  <si>
    <r>
      <t xml:space="preserve">"almost 40 days after the 2nd vaccine dose, two particpants developed confirmed infection" </t>
    </r>
    <r>
      <rPr>
        <sz val="11"/>
        <rFont val="Calibri"/>
        <family val="2"/>
        <scheme val="minor"/>
      </rPr>
      <t>- i.e. - approx 10 days after last serology</t>
    </r>
  </si>
  <si>
    <t>90% and 95% neutralization</t>
  </si>
  <si>
    <t>1092 (vaccinated minus breakthrough) or 1005 (table 1)</t>
  </si>
  <si>
    <t>Monogram</t>
  </si>
  <si>
    <t>live microneuts (PHE)</t>
  </si>
  <si>
    <t>lentivirus/S</t>
  </si>
  <si>
    <t>not reported</t>
  </si>
  <si>
    <t>y</t>
  </si>
  <si>
    <t>&gt;10.8424 IU/mL</t>
  </si>
  <si>
    <t>Pfizer, Moderna, Sputnik, AZ, Sinovac, Novavax, J&amp;J
AstraZeneca, Sinovac, Novavax, and Johnson &amp; Johnson</t>
  </si>
  <si>
    <t>participants enrolled in COV002, a phase 2/3 randomised single blind vaccine efficacy trial conducted (both healthcare workers and non-healthcare workers)</t>
  </si>
  <si>
    <r>
      <t>18-55 years: 1149; 56-69 years: 204;</t>
    </r>
    <r>
      <rPr>
        <u/>
        <sz val="11"/>
        <color theme="1"/>
        <rFont val="Calibri"/>
        <family val="2"/>
        <scheme val="minor"/>
      </rPr>
      <t xml:space="preserve"> &gt;</t>
    </r>
    <r>
      <rPr>
        <sz val="11"/>
        <color theme="1"/>
        <rFont val="Calibri"/>
        <family val="2"/>
        <scheme val="minor"/>
      </rPr>
      <t>70 years: 222</t>
    </r>
  </si>
  <si>
    <t>14 to 42 days</t>
  </si>
  <si>
    <r>
      <t xml:space="preserve">Median of 33945 </t>
    </r>
    <r>
      <rPr>
        <sz val="11"/>
        <rFont val="Calibri"/>
        <family val="2"/>
        <scheme val="minor"/>
      </rPr>
      <t>AU/mL</t>
    </r>
    <r>
      <rPr>
        <sz val="11"/>
        <color theme="1"/>
        <rFont val="Calibri"/>
        <family val="2"/>
        <scheme val="minor"/>
      </rPr>
      <t xml:space="preserve"> (18450, 59260)</t>
    </r>
  </si>
  <si>
    <t>Median of 30501 AU/mL (16088, 49529)</t>
  </si>
  <si>
    <t>Median of 26144 AU/mL (16147, 39996)</t>
  </si>
  <si>
    <t>Median of 31115 AU/mL (16112, 54118)</t>
  </si>
  <si>
    <t>Median of 33896 AU/mL (15976, 45307)</t>
  </si>
  <si>
    <t>Median of 45693 AU/mL (24009, 82432)</t>
  </si>
  <si>
    <t>Median of 40884 AU/mL (20871, 62934)</t>
  </si>
  <si>
    <t>Median of 37276 AU/mL (21560, 58033)</t>
  </si>
  <si>
    <t>Median of 40884 AU/mL (20944, 74226)</t>
  </si>
  <si>
    <t>Median of 43673 AU/mL (20474, 54332)</t>
  </si>
  <si>
    <t>14-42 days</t>
  </si>
  <si>
    <t>median 158 (81, 328)</t>
  </si>
  <si>
    <t>median 160 (85, 304)</t>
  </si>
  <si>
    <t>median 135 (75, 240)</t>
  </si>
  <si>
    <t>median 172 (91, 338)</t>
  </si>
  <si>
    <t>median 162 (109, 260)</t>
  </si>
  <si>
    <t>median 184 (101, 344)</t>
  </si>
  <si>
    <t>median 206 (124, 331)</t>
  </si>
  <si>
    <t>median 166 (112, 231)</t>
  </si>
  <si>
    <t>median 261 (129, 359)</t>
  </si>
  <si>
    <t>median 176 (138, 277)</t>
  </si>
  <si>
    <t>JP inconclusive: although there is indirect evidence that increasing titres correspond to decreasing risk of disease, there are overlapping ranges in cases and controls in all antibody measures. SO: inconclusive- "The risk of symptomatic COVID-19 decreased with increasing levels of anti-spike IgG (p=0.003), anti-RBD IgG (p=0.018), pseudovirus neutralisation titre (p=0.005) and live neutralisation titre (p&lt;0.001) (Figures 1A, Figure 1B, Table 2)"</t>
  </si>
  <si>
    <r>
      <t>51.07 (</t>
    </r>
    <r>
      <rPr>
        <sz val="11"/>
        <rFont val="Calibri"/>
        <family val="2"/>
        <scheme val="minor"/>
      </rPr>
      <t>IQR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31.60) %</t>
    </r>
  </si>
  <si>
    <r>
      <t>95.31 (</t>
    </r>
    <r>
      <rPr>
        <sz val="11"/>
        <rFont val="Calibri"/>
        <family val="2"/>
        <scheme val="minor"/>
      </rPr>
      <t>IQR</t>
    </r>
    <r>
      <rPr>
        <sz val="11"/>
        <color theme="1"/>
        <rFont val="Calibri"/>
        <family val="2"/>
        <scheme val="minor"/>
      </rPr>
      <t xml:space="preserve"> 3.70) %</t>
    </r>
  </si>
  <si>
    <t>None</t>
  </si>
  <si>
    <t>101527 AU/ml (18393- 161580 AU/ml); p=0.544</t>
  </si>
  <si>
    <t>26326 AU/ml (14378-59633); p=0.544</t>
  </si>
  <si>
    <t>AU/mL</t>
  </si>
  <si>
    <t>Cox regression</t>
  </si>
  <si>
    <t xml:space="preserve">Stratified by long term care facility (LTCF); adjusting for sex and age (using cubic splines with five knots at default positions)
</t>
  </si>
  <si>
    <t xml:space="preserve">Stratified by region; adjusting for sex and age (using cubic splines with five knots at default positions)
</t>
  </si>
  <si>
    <t>PCR positive test among staff</t>
  </si>
  <si>
    <t>Baseline antibody status of staff</t>
  </si>
  <si>
    <t>PCR positive test of residents</t>
  </si>
  <si>
    <t>Baseline antibody status of residents</t>
  </si>
  <si>
    <t>aHR: 0.39 (95% CI: 0.19-0.82); p=0.012</t>
  </si>
  <si>
    <t>aHR: 0.15 (95% CI: 0.05-0.44); p=0.0006</t>
  </si>
  <si>
    <t>aHR: 0.08 (95% CI: 0.03-0.23) p&lt;0.0001</t>
  </si>
  <si>
    <t>aHR: 0.26 (95% CI: 0.12, 0.54); p=0.0003</t>
  </si>
  <si>
    <t>Stratified by LTCF, risk of PCR+ infection among staff was higher for those antibody-negative at baseline than those antibody-positive</t>
  </si>
  <si>
    <t>Stratified by region, risk of PCR+ infection among residents was higher for those antibody-negative at baseline than those antibody-positive</t>
  </si>
  <si>
    <t>Stratified by region, risk of PCR+ infection among staff was higher for those antibody-negative at baseline than those antibody-positive</t>
  </si>
  <si>
    <t>Stratified by LTCF, risk of PCR+ infection among residents was higher for those antibody-negative at baseline than those antibody-positive</t>
  </si>
  <si>
    <r>
      <t xml:space="preserve">Were titres measured </t>
    </r>
    <r>
      <rPr>
        <b/>
        <u/>
        <sz val="10"/>
        <color theme="0"/>
        <rFont val="Calibri"/>
        <family val="2"/>
        <scheme val="minor"/>
      </rPr>
      <t>&lt;</t>
    </r>
    <r>
      <rPr>
        <b/>
        <sz val="10"/>
        <color theme="0"/>
        <rFont val="Calibri"/>
        <family val="2"/>
        <scheme val="minor"/>
      </rPr>
      <t>1 month prior to 2nd exposure?</t>
    </r>
  </si>
  <si>
    <t>Was the interval in column AT 30-60 days (i.e. does this value represent peak serology?</t>
  </si>
  <si>
    <t>137840 AU/ml</t>
  </si>
  <si>
    <t>222308 AU/ml</t>
  </si>
  <si>
    <t>6.27 Index S/C</t>
  </si>
  <si>
    <t>8.48 Index S/C</t>
  </si>
  <si>
    <t>6.77 Index S/C</t>
  </si>
  <si>
    <t>8.69 Index S/C</t>
  </si>
  <si>
    <t>0.18 Index S/C</t>
  </si>
  <si>
    <t>10997 AU/ml</t>
  </si>
  <si>
    <t>0.35 Index S/C</t>
  </si>
  <si>
    <t>1.06 Index S/C</t>
  </si>
  <si>
    <t>1.1 Index S/C</t>
  </si>
  <si>
    <t>1.42 Index S/C</t>
  </si>
  <si>
    <t>2.82 Index S/C</t>
  </si>
  <si>
    <t>9.07 Index S/C</t>
  </si>
  <si>
    <t>51997 AU/ml</t>
  </si>
  <si>
    <t>101527 AU/ml</t>
  </si>
  <si>
    <t>7.77 Index S/C</t>
  </si>
  <si>
    <t>7.63 Index S/C</t>
  </si>
  <si>
    <t>5.5 Index S/C</t>
  </si>
  <si>
    <t>1.87 Index S/C</t>
  </si>
  <si>
    <t>1.63 Index S/C</t>
  </si>
  <si>
    <t>2.1 Index S/C</t>
  </si>
  <si>
    <t>0.76 Index S/C</t>
  </si>
  <si>
    <t>1.39 Index S/C</t>
  </si>
  <si>
    <t>2.56 Index S/C</t>
  </si>
  <si>
    <t>3.51 Index S/C</t>
  </si>
  <si>
    <t>5.58 Index S/C</t>
  </si>
  <si>
    <t>0.71 Index S/C</t>
  </si>
  <si>
    <t>1.44 Index S/C</t>
  </si>
  <si>
    <t>1.35 Index S/C</t>
  </si>
  <si>
    <t>2.41 Index S/C</t>
  </si>
  <si>
    <t>3.72 Index S/C</t>
  </si>
  <si>
    <t>Count of First Author</t>
  </si>
  <si>
    <t>(blank)</t>
  </si>
  <si>
    <t>0.34 (million units)</t>
  </si>
  <si>
    <t>10.5 (million units)</t>
  </si>
  <si>
    <t>10 (million units)</t>
  </si>
  <si>
    <t>8.8 (million units)</t>
  </si>
  <si>
    <t>7.6 (million units)</t>
  </si>
  <si>
    <t>5.9  (million units)</t>
  </si>
  <si>
    <t>5.99 (arbitrary units)</t>
  </si>
  <si>
    <t>7.5 (arbitrary units)</t>
  </si>
  <si>
    <t>7.1 (arbitrary units)</t>
  </si>
  <si>
    <t>0 (arbitrary units)</t>
  </si>
  <si>
    <t>5.87 (s/ca)</t>
  </si>
  <si>
    <t>53 days</t>
  </si>
  <si>
    <t>58 days</t>
  </si>
  <si>
    <t>45 days</t>
  </si>
  <si>
    <t>25-29 years (HCW1)</t>
  </si>
  <si>
    <t>55-59 year (HCW2)</t>
  </si>
  <si>
    <t>50-54 years (HCW 3)</t>
  </si>
  <si>
    <t xml:space="preserve">23 days </t>
  </si>
  <si>
    <t>1.5 S/CO</t>
  </si>
  <si>
    <t>1.9 S/CO</t>
  </si>
  <si>
    <t>385.8 S/CO</t>
  </si>
  <si>
    <t>12.6 S/CO</t>
  </si>
  <si>
    <t>12.5 S/CO</t>
  </si>
  <si>
    <t>3.73 Index value</t>
  </si>
  <si>
    <t>1.92  Index value</t>
  </si>
  <si>
    <t>2.37  Index value</t>
  </si>
  <si>
    <t>6.01  Index value</t>
  </si>
  <si>
    <t>2.32  Index value</t>
  </si>
  <si>
    <t>3.42  Index value</t>
  </si>
  <si>
    <t>3.89  Index value</t>
  </si>
  <si>
    <t>5.02  Index value</t>
  </si>
  <si>
    <t>640 (interpreted as 1:640)</t>
  </si>
  <si>
    <t>80 (interpreted as 1:80)</t>
  </si>
  <si>
    <t>&lt;20 (interpreted as &lt;1:20)</t>
  </si>
  <si>
    <t>1280 (interpreted as 1:1280)</t>
  </si>
  <si>
    <t>320 (interpreted as 1:320)</t>
  </si>
  <si>
    <t>workplace (hospital)</t>
  </si>
  <si>
    <t>lab result (PCR)</t>
  </si>
  <si>
    <t>unknown</t>
  </si>
  <si>
    <t>Anti-Spike</t>
  </si>
  <si>
    <t>Munivenkatappa</t>
  </si>
  <si>
    <t>A case with SARS-CoV-2 reinfection from India</t>
  </si>
  <si>
    <t>India</t>
  </si>
  <si>
    <t>23 years</t>
  </si>
  <si>
    <t>sx onset to lab</t>
  </si>
  <si>
    <t>In house ELISA</t>
  </si>
  <si>
    <t>abdominal pain, fever, cough, malaise, headache,pneumonia, loss of taste and smell.</t>
  </si>
  <si>
    <t>S1-RBD</t>
  </si>
  <si>
    <t>8.57 (P/N)</t>
  </si>
  <si>
    <t>Anti-N</t>
  </si>
  <si>
    <t>4.14 (P/N)</t>
  </si>
  <si>
    <t>31 days</t>
  </si>
  <si>
    <t>76 days</t>
  </si>
  <si>
    <t>in house PRNT</t>
  </si>
  <si>
    <t>Yamamoto</t>
  </si>
  <si>
    <t>COVID-19 breakthrough infeciton and post-vaccination neutralizing antibody among healthcare wokers in a referral hospital in Tokyo: a case-control matching study</t>
  </si>
  <si>
    <t>In house PRNT on VeroE6 cells</t>
  </si>
  <si>
    <t>29 (25-44) years</t>
  </si>
  <si>
    <t>111 (98-123)</t>
  </si>
  <si>
    <t xml:space="preserve">SARS-CoV-2 WT </t>
  </si>
  <si>
    <t>Alpha</t>
  </si>
  <si>
    <t>Delta</t>
  </si>
  <si>
    <t>5 of 17 cases were Delta</t>
  </si>
  <si>
    <t>55 (45-64)</t>
  </si>
  <si>
    <t>[IQR]: 25-44</t>
  </si>
  <si>
    <t>SO: evidence against  "The pre-infection neutralizing antibody titers against the wild-type, Alpha, and Delta
(median 62 days between the second vaccination and blood sampling) were not statistically different"</t>
  </si>
  <si>
    <t>quantitative result - NR, qualitative result - positive</t>
  </si>
  <si>
    <t>SO: Case report - "Our findings
suggest that the person after the initial infection might not develop the
desired protective immunity to prevent the reinfection as demonstrated
by absence of NAb." JP: For a relative correlate- presence of neutralizing antibodies resulted in asymptomatic infection</t>
  </si>
  <si>
    <t>AdviseDx SARS-CoV-2 IgG II (Abbott)</t>
  </si>
  <si>
    <t>Elecsys Anti-SARS-CoV-2 S RUO (Roche)</t>
  </si>
  <si>
    <t>ELISA</t>
  </si>
  <si>
    <t>P/N: 8.77</t>
  </si>
  <si>
    <t>neg</t>
  </si>
  <si>
    <t>51 days</t>
  </si>
  <si>
    <t>63 (43–69)</t>
  </si>
  <si>
    <t>62 (40–69)</t>
  </si>
  <si>
    <t>P/N: 7.57</t>
  </si>
  <si>
    <t>P/N: 4.21</t>
  </si>
  <si>
    <t>0 days</t>
  </si>
  <si>
    <t>30 (25-44) YEARS</t>
  </si>
  <si>
    <t>Median of 63 days (43-69 days)</t>
  </si>
  <si>
    <t>Median of 62 days (40-69 days)</t>
  </si>
  <si>
    <t xml:space="preserve">Total </t>
  </si>
  <si>
    <t>Observed: 5129 (95% CI 3794-6935); Predicted by GEE: 5129 (95% CI 3881 - 6779); ratio of cases to controls: 0.82 (95% CI 0.65- 1.02), p=0.07</t>
  </si>
  <si>
    <t>Observed: 1144 (95% CI 779-1680); Predicted by GEE 1144 (95% CI 802 - 1632); ratio of cases to controls 0.95 (95% CI 0.70 - 1.27) p = 0.72</t>
  </si>
  <si>
    <t>Observed: 6275 (95% CI 5212-7553); predicted 6274 (95% CI 5017 - 7847) ratio of cases to controls: 0.82 (95% CI 0.65- 1.02), p=0.07</t>
  </si>
  <si>
    <t>Observed: 1208 (95% CI 1050-1389); predicted: 1208 (95% CI 1053 - 1385); ratio of cases to controls 0.95 (95% CI 0.70 - 1.27) p = 0.72</t>
  </si>
  <si>
    <t>Wuhan</t>
  </si>
  <si>
    <t>Observed: 404 (95% CI 321-508); Predicted: 405 (95% CI 327 - 501); ratio of cases to controls: 0.99 (95% CI 0.74 - 1.34) p = 0.96</t>
  </si>
  <si>
    <t>Observed: 116 (95% CI 77-175); Predicted: 116 (80 - 169); ratio of cases to controls 0.95 (95% CI 0.71 - 1.28) p=0.76</t>
  </si>
  <si>
    <t>Observed: 123 (95% CI 83 - 182); Predicted 123 (95% CI 85-177); Ratio of cases to controls 0.91 (95% 0.61 - 1.34) p = 0.63</t>
  </si>
  <si>
    <t xml:space="preserve">Observed: 422 (95% CI 349 - 511); Predicted: 408 (95% CI 320 - 520); ratio of cases to controls: 0.99 (95% CI 0.74 - 1.34) p = 0.96 </t>
  </si>
  <si>
    <t xml:space="preserve">Observed: 122 (95% CI 101-147); Predicted: 122 (95% CI 96-155);  ratio of cases to controls 0.95 (95% CI 0.71 - 1.28) p=0.76 </t>
  </si>
  <si>
    <t>Observed: 135 (95% CI 108 - 169); Predicted: 135 (95% CI 108 - 170); Ratio of cases to controls 0.91 (95% 0.61 - 1.34) p = 0.63</t>
  </si>
  <si>
    <t>Defined as cases diagnosed at least 14 days after dose 2</t>
  </si>
  <si>
    <t>Anti-Spike-RBD</t>
  </si>
  <si>
    <t>110 days</t>
  </si>
  <si>
    <t>November 9th serology and neutralization test was done on the same day that the re-infection was detected. It is likely elevated due to pre-routine testing-based detection of an asymptomatic infection</t>
  </si>
  <si>
    <r>
      <t xml:space="preserve">Same as above, but limited to observations where the dose interval was between 6 and </t>
    </r>
    <r>
      <rPr>
        <sz val="7.7"/>
        <color theme="1"/>
        <rFont val="Calibri"/>
        <family val="2"/>
      </rPr>
      <t xml:space="preserve">12 weeks </t>
    </r>
  </si>
  <si>
    <t>Prevention of primary covid-19 illness</t>
  </si>
  <si>
    <t>Prevention of PCR confirmed COVID-19</t>
  </si>
  <si>
    <t>3.0% of mean convalescent level, (95% CI 0.71, 13.0%)</t>
  </si>
  <si>
    <t xml:space="preserve">Y - 28.6% of mean convalescent level = 100% protection; 20.2% of mean convalescent level = 50% protection; 3% of mean convalescent level = 50% protection against severe disease </t>
  </si>
  <si>
    <t>Anti-Spike Antibody in tertiles</t>
  </si>
  <si>
    <t>Anti-RBD Antibody in tertiles</t>
  </si>
  <si>
    <t>(Fig 2C) Low HR= ref; Med HR = 0.82 (95% CI 0.39, 1.72), p = 0.599; high HR = 0.31 (95% CI 0.12, 0.80), p = 0.016</t>
  </si>
  <si>
    <t>Pseudo cID80 Antibody in tertiles</t>
  </si>
  <si>
    <t>Pseudo cID50 Antibody in tertiles</t>
  </si>
  <si>
    <t xml:space="preserve">Anti-Spike Antibody - 10 fold increments </t>
  </si>
  <si>
    <t xml:space="preserve">Anti-RBD Antibody - 10 fold increments </t>
  </si>
  <si>
    <t xml:space="preserve">Pseudo cID50 Antibody - 10 fold increments </t>
  </si>
  <si>
    <t xml:space="preserve">Pseudo cID80 Antibody - 10 fold increments </t>
  </si>
  <si>
    <t>13  (GMT ratio of cases/non-cases = 0.59 (0.41,  0.84)</t>
  </si>
  <si>
    <t>Risk of symptomatic COVID-19 was inversely correlated to anti-spike IgG (p=0.003), anti-RBD IgG (p=0.018), pseudovirus neutralization titre (p=0.005), pseudoneutralization titre (p=0.005) and live neutralization titre (p&lt;0.001)…. There was no associations between any of these and asymptomatic infection..... There was an association with shortness of breath, but not with those with no shortness of breath.</t>
  </si>
  <si>
    <r>
      <t xml:space="preserve">Symptomatic PCR positive </t>
    </r>
    <r>
      <rPr>
        <sz val="11"/>
        <color theme="1"/>
        <rFont val="Calibri"/>
        <family val="2"/>
        <scheme val="minor"/>
      </rPr>
      <t xml:space="preserve">or asymptomatic PCR positive </t>
    </r>
  </si>
  <si>
    <r>
      <t xml:space="preserve">(Fig 3A) </t>
    </r>
    <r>
      <rPr>
        <sz val="11"/>
        <rFont val="Calibri"/>
        <family val="2"/>
        <scheme val="minor"/>
      </rPr>
      <t>HR = 0.35 (95% 0.20, 0.61).</t>
    </r>
    <r>
      <rPr>
        <sz val="11"/>
        <color rgb="FFFF0000"/>
        <rFont val="Calibri"/>
        <family val="2"/>
        <scheme val="minor"/>
      </rPr>
      <t xml:space="preserve"> P=&lt;0.001</t>
    </r>
  </si>
  <si>
    <t>Ratio of cases/controls = 0.361 (95% CI 0.165, 0.787) (same as above)</t>
  </si>
  <si>
    <t>Previously infected individuals: Time from initial infection to sx onset or positive PCR test of re-exposure (days)</t>
  </si>
  <si>
    <t>Vaccinated Individuals (2nd dose): Time between dose and exposure (should this be to sx onset or lab test?)</t>
  </si>
  <si>
    <t>Statistical result -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</si>
</sst>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d\-mmm\-yy;@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7.7"/>
      <color theme="1"/>
      <name val="Calibri"/>
      <family val="2"/>
    </font>
    <font>
      <sz val="11"/>
      <color rgb="FFFF0000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/>
      <diagonal/>
    </border>
    <border>
      <left/>
      <right style="thin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2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NumberFormat="1" applyAlignment="1"/>
    <xf numFmtId="0" fontId="0" fillId="6" borderId="0" xfId="0" applyFill="1" applyBorder="1" applyAlignment="1"/>
    <xf numFmtId="0" fontId="5" fillId="6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5" xfId="0" applyNumberFormat="1" applyFill="1" applyBorder="1" applyAlignment="1"/>
    <xf numFmtId="0" fontId="7" fillId="0" borderId="5" xfId="0" applyFont="1" applyFill="1" applyBorder="1" applyAlignment="1"/>
    <xf numFmtId="0" fontId="0" fillId="7" borderId="5" xfId="0" applyFill="1" applyBorder="1" applyAlignment="1"/>
    <xf numFmtId="0" fontId="0" fillId="7" borderId="5" xfId="0" applyNumberFormat="1" applyFill="1" applyBorder="1" applyAlignment="1"/>
    <xf numFmtId="0" fontId="7" fillId="7" borderId="5" xfId="0" applyFont="1" applyFill="1" applyBorder="1" applyAlignment="1"/>
    <xf numFmtId="0" fontId="0" fillId="7" borderId="5" xfId="0" applyFill="1" applyBorder="1" applyAlignment="1">
      <alignment horizontal="left" vertical="top"/>
    </xf>
    <xf numFmtId="0" fontId="0" fillId="7" borderId="5" xfId="0" applyNumberFormat="1" applyFill="1" applyBorder="1" applyAlignment="1">
      <alignment horizontal="left" vertical="top"/>
    </xf>
    <xf numFmtId="0" fontId="5" fillId="7" borderId="5" xfId="0" applyFont="1" applyFill="1" applyBorder="1" applyAlignment="1">
      <alignment horizontal="left" vertical="top"/>
    </xf>
    <xf numFmtId="0" fontId="0" fillId="7" borderId="5" xfId="0" applyNumberFormat="1" applyFill="1" applyBorder="1" applyAlignment="1">
      <alignment horizontal="right" vertical="top"/>
    </xf>
    <xf numFmtId="0" fontId="5" fillId="7" borderId="5" xfId="0" applyFont="1" applyFill="1" applyBorder="1" applyAlignment="1"/>
    <xf numFmtId="16" fontId="0" fillId="0" borderId="5" xfId="0" applyNumberFormat="1" applyFill="1" applyBorder="1" applyAlignment="1"/>
    <xf numFmtId="17" fontId="0" fillId="7" borderId="5" xfId="0" applyNumberFormat="1" applyFill="1" applyBorder="1" applyAlignment="1"/>
    <xf numFmtId="16" fontId="0" fillId="7" borderId="5" xfId="0" applyNumberFormat="1" applyFill="1" applyBorder="1" applyAlignment="1"/>
    <xf numFmtId="15" fontId="0" fillId="7" borderId="5" xfId="0" applyNumberFormat="1" applyFill="1" applyBorder="1" applyAlignment="1"/>
    <xf numFmtId="15" fontId="0" fillId="0" borderId="5" xfId="0" applyNumberFormat="1" applyFill="1" applyBorder="1" applyAlignment="1"/>
    <xf numFmtId="0" fontId="0" fillId="0" borderId="5" xfId="0" applyFill="1" applyBorder="1"/>
    <xf numFmtId="0" fontId="0" fillId="7" borderId="5" xfId="0" applyFont="1" applyFill="1" applyBorder="1" applyAlignment="1"/>
    <xf numFmtId="0" fontId="0" fillId="7" borderId="5" xfId="0" quotePrefix="1" applyFill="1" applyBorder="1" applyAlignment="1"/>
    <xf numFmtId="12" fontId="0" fillId="7" borderId="5" xfId="0" quotePrefix="1" applyNumberFormat="1" applyFill="1" applyBorder="1" applyAlignment="1"/>
    <xf numFmtId="164" fontId="0" fillId="7" borderId="5" xfId="0" applyNumberFormat="1" applyFill="1" applyBorder="1" applyAlignment="1"/>
    <xf numFmtId="0" fontId="10" fillId="7" borderId="5" xfId="0" quotePrefix="1" applyFont="1" applyFill="1" applyBorder="1" applyAlignment="1"/>
    <xf numFmtId="0" fontId="0" fillId="7" borderId="5" xfId="0" quotePrefix="1" applyNumberFormat="1" applyFill="1" applyBorder="1" applyAlignment="1"/>
    <xf numFmtId="20" fontId="0" fillId="7" borderId="5" xfId="0" quotePrefix="1" applyNumberFormat="1" applyFill="1" applyBorder="1" applyAlignment="1"/>
    <xf numFmtId="0" fontId="11" fillId="0" borderId="5" xfId="0" applyFont="1" applyFill="1" applyBorder="1" applyAlignment="1"/>
    <xf numFmtId="3" fontId="0" fillId="0" borderId="5" xfId="0" applyNumberFormat="1" applyFill="1" applyBorder="1" applyAlignment="1"/>
    <xf numFmtId="0" fontId="0" fillId="0" borderId="5" xfId="0" applyFont="1" applyFill="1" applyBorder="1" applyAlignment="1"/>
    <xf numFmtId="0" fontId="0" fillId="0" borderId="7" xfId="0" applyFill="1" applyBorder="1" applyAlignment="1"/>
    <xf numFmtId="17" fontId="0" fillId="0" borderId="7" xfId="0" applyNumberFormat="1" applyFill="1" applyBorder="1" applyAlignment="1"/>
    <xf numFmtId="0" fontId="0" fillId="0" borderId="7" xfId="0" applyNumberFormat="1" applyFill="1" applyBorder="1" applyAlignment="1"/>
    <xf numFmtId="0" fontId="0" fillId="7" borderId="6" xfId="0" applyFill="1" applyBorder="1" applyAlignment="1"/>
    <xf numFmtId="0" fontId="0" fillId="7" borderId="6" xfId="0" applyNumberFormat="1" applyFill="1" applyBorder="1" applyAlignment="1"/>
    <xf numFmtId="0" fontId="5" fillId="7" borderId="6" xfId="0" applyFont="1" applyFill="1" applyBorder="1" applyAlignment="1"/>
    <xf numFmtId="0" fontId="0" fillId="7" borderId="6" xfId="0" applyFill="1" applyBorder="1" applyAlignment="1">
      <alignment horizontal="left" vertical="top"/>
    </xf>
    <xf numFmtId="0" fontId="0" fillId="7" borderId="7" xfId="0" applyFill="1" applyBorder="1" applyAlignment="1"/>
    <xf numFmtId="17" fontId="0" fillId="7" borderId="7" xfId="0" applyNumberFormat="1" applyFill="1" applyBorder="1" applyAlignment="1"/>
    <xf numFmtId="16" fontId="0" fillId="7" borderId="7" xfId="0" applyNumberFormat="1" applyFill="1" applyBorder="1" applyAlignment="1"/>
    <xf numFmtId="0" fontId="0" fillId="7" borderId="7" xfId="0" applyNumberFormat="1" applyFill="1" applyBorder="1" applyAlignment="1"/>
    <xf numFmtId="0" fontId="0" fillId="0" borderId="8" xfId="0" applyFill="1" applyBorder="1" applyAlignment="1"/>
    <xf numFmtId="17" fontId="0" fillId="0" borderId="8" xfId="0" applyNumberFormat="1" applyFill="1" applyBorder="1" applyAlignment="1"/>
    <xf numFmtId="16" fontId="0" fillId="0" borderId="8" xfId="0" applyNumberFormat="1" applyFill="1" applyBorder="1" applyAlignment="1"/>
    <xf numFmtId="0" fontId="0" fillId="0" borderId="8" xfId="0" applyNumberFormat="1" applyFill="1" applyBorder="1" applyAlignment="1"/>
    <xf numFmtId="0" fontId="5" fillId="0" borderId="8" xfId="0" applyNumberFormat="1" applyFont="1" applyFill="1" applyBorder="1" applyAlignment="1"/>
    <xf numFmtId="0" fontId="5" fillId="0" borderId="8" xfId="0" applyFont="1" applyFill="1" applyBorder="1" applyAlignment="1"/>
    <xf numFmtId="0" fontId="0" fillId="0" borderId="8" xfId="0" applyFill="1" applyBorder="1" applyAlignment="1">
      <alignment vertical="top"/>
    </xf>
    <xf numFmtId="0" fontId="7" fillId="0" borderId="7" xfId="0" applyFont="1" applyFill="1" applyBorder="1" applyAlignment="1"/>
    <xf numFmtId="16" fontId="0" fillId="7" borderId="6" xfId="0" applyNumberFormat="1" applyFill="1" applyBorder="1" applyAlignment="1"/>
    <xf numFmtId="0" fontId="0" fillId="0" borderId="6" xfId="0" applyFill="1" applyBorder="1" applyAlignment="1"/>
    <xf numFmtId="0" fontId="0" fillId="0" borderId="6" xfId="0" applyNumberFormat="1" applyFill="1" applyBorder="1" applyAlignment="1"/>
    <xf numFmtId="0" fontId="7" fillId="0" borderId="6" xfId="0" applyFont="1" applyFill="1" applyBorder="1" applyAlignment="1"/>
    <xf numFmtId="15" fontId="0" fillId="7" borderId="7" xfId="0" applyNumberFormat="1" applyFill="1" applyBorder="1" applyAlignment="1"/>
    <xf numFmtId="15" fontId="0" fillId="0" borderId="7" xfId="0" applyNumberFormat="1" applyFill="1" applyBorder="1" applyAlignment="1"/>
    <xf numFmtId="0" fontId="0" fillId="7" borderId="8" xfId="0" applyFill="1" applyBorder="1" applyAlignment="1"/>
    <xf numFmtId="15" fontId="0" fillId="7" borderId="8" xfId="0" applyNumberFormat="1" applyFill="1" applyBorder="1" applyAlignment="1"/>
    <xf numFmtId="0" fontId="0" fillId="7" borderId="8" xfId="0" applyNumberFormat="1" applyFill="1" applyBorder="1" applyAlignment="1"/>
    <xf numFmtId="15" fontId="0" fillId="0" borderId="6" xfId="0" applyNumberFormat="1" applyFill="1" applyBorder="1" applyAlignment="1"/>
    <xf numFmtId="17" fontId="0" fillId="7" borderId="6" xfId="0" applyNumberFormat="1" applyFill="1" applyBorder="1" applyAlignment="1"/>
    <xf numFmtId="0" fontId="0" fillId="0" borderId="7" xfId="0" applyFill="1" applyBorder="1"/>
    <xf numFmtId="0" fontId="0" fillId="7" borderId="7" xfId="0" applyFont="1" applyFill="1" applyBorder="1" applyAlignment="1"/>
    <xf numFmtId="0" fontId="0" fillId="7" borderId="7" xfId="0" quotePrefix="1" applyFill="1" applyBorder="1" applyAlignment="1"/>
    <xf numFmtId="0" fontId="0" fillId="0" borderId="6" xfId="0" applyFill="1" applyBorder="1"/>
    <xf numFmtId="15" fontId="0" fillId="7" borderId="6" xfId="0" applyNumberFormat="1" applyFill="1" applyBorder="1" applyAlignment="1"/>
    <xf numFmtId="0" fontId="0" fillId="7" borderId="6" xfId="0" quotePrefix="1" applyFill="1" applyBorder="1" applyAlignment="1"/>
    <xf numFmtId="12" fontId="0" fillId="7" borderId="6" xfId="0" quotePrefix="1" applyNumberFormat="1" applyFill="1" applyBorder="1" applyAlignment="1"/>
    <xf numFmtId="0" fontId="0" fillId="7" borderId="7" xfId="0" applyFill="1" applyBorder="1" applyAlignment="1">
      <alignment horizontal="center"/>
    </xf>
    <xf numFmtId="0" fontId="0" fillId="7" borderId="7" xfId="0" quotePrefix="1" applyNumberFormat="1" applyFill="1" applyBorder="1" applyAlignment="1"/>
    <xf numFmtId="0" fontId="11" fillId="0" borderId="7" xfId="0" applyFont="1" applyFill="1" applyBorder="1" applyAlignment="1"/>
    <xf numFmtId="3" fontId="0" fillId="0" borderId="7" xfId="0" applyNumberFormat="1" applyFill="1" applyBorder="1" applyAlignment="1"/>
    <xf numFmtId="20" fontId="0" fillId="7" borderId="6" xfId="0" quotePrefix="1" applyNumberFormat="1" applyFill="1" applyBorder="1" applyAlignment="1"/>
    <xf numFmtId="0" fontId="0" fillId="0" borderId="6" xfId="0" applyFont="1" applyFill="1" applyBorder="1" applyAlignment="1"/>
    <xf numFmtId="3" fontId="0" fillId="0" borderId="6" xfId="0" applyNumberFormat="1" applyFill="1" applyBorder="1" applyAlignment="1"/>
    <xf numFmtId="0" fontId="0" fillId="7" borderId="6" xfId="0" applyFont="1" applyFill="1" applyBorder="1" applyAlignment="1"/>
    <xf numFmtId="0" fontId="7" fillId="7" borderId="7" xfId="0" applyFont="1" applyFill="1" applyBorder="1" applyAlignment="1"/>
    <xf numFmtId="0" fontId="0" fillId="7" borderId="10" xfId="0" applyFill="1" applyBorder="1" applyAlignment="1">
      <alignment horizontal="left" vertical="top"/>
    </xf>
    <xf numFmtId="0" fontId="0" fillId="7" borderId="10" xfId="0" applyFill="1" applyBorder="1" applyAlignment="1"/>
    <xf numFmtId="0" fontId="0" fillId="7" borderId="11" xfId="0" applyFill="1" applyBorder="1" applyAlignment="1"/>
    <xf numFmtId="0" fontId="0" fillId="0" borderId="12" xfId="0" applyFill="1" applyBorder="1" applyAlignment="1"/>
    <xf numFmtId="0" fontId="0" fillId="7" borderId="13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7" borderId="12" xfId="0" applyFill="1" applyBorder="1" applyAlignment="1"/>
    <xf numFmtId="0" fontId="12" fillId="7" borderId="14" xfId="0" applyFont="1" applyFill="1" applyBorder="1" applyAlignment="1">
      <alignment horizontal="left" vertical="top"/>
    </xf>
    <xf numFmtId="0" fontId="12" fillId="7" borderId="15" xfId="0" applyFont="1" applyFill="1" applyBorder="1" applyAlignment="1"/>
    <xf numFmtId="0" fontId="12" fillId="7" borderId="15" xfId="0" applyFont="1" applyFill="1" applyBorder="1" applyAlignment="1">
      <alignment horizontal="left" vertical="top"/>
    </xf>
    <xf numFmtId="0" fontId="12" fillId="7" borderId="16" xfId="0" applyFont="1" applyFill="1" applyBorder="1" applyAlignment="1">
      <alignment horizontal="left" vertical="top"/>
    </xf>
    <xf numFmtId="0" fontId="12" fillId="0" borderId="9" xfId="0" applyFont="1" applyFill="1" applyBorder="1" applyAlignment="1"/>
    <xf numFmtId="0" fontId="12" fillId="7" borderId="17" xfId="0" applyFont="1" applyFill="1" applyBorder="1" applyAlignment="1"/>
    <xf numFmtId="0" fontId="12" fillId="7" borderId="16" xfId="0" applyFont="1" applyFill="1" applyBorder="1" applyAlignment="1"/>
    <xf numFmtId="0" fontId="12" fillId="0" borderId="17" xfId="0" applyFont="1" applyFill="1" applyBorder="1" applyAlignment="1"/>
    <xf numFmtId="0" fontId="12" fillId="0" borderId="15" xfId="0" applyFont="1" applyFill="1" applyBorder="1" applyAlignment="1"/>
    <xf numFmtId="0" fontId="12" fillId="0" borderId="16" xfId="0" applyFont="1" applyFill="1" applyBorder="1" applyAlignment="1"/>
    <xf numFmtId="0" fontId="12" fillId="7" borderId="9" xfId="0" applyFont="1" applyFill="1" applyBorder="1" applyAlignment="1"/>
    <xf numFmtId="0" fontId="0" fillId="7" borderId="5" xfId="0" applyFill="1" applyBorder="1" applyAlignment="1">
      <alignment wrapText="1"/>
    </xf>
    <xf numFmtId="0" fontId="0" fillId="7" borderId="5" xfId="0" applyFill="1" applyBorder="1" applyAlignment="1">
      <alignment horizontal="center" wrapText="1"/>
    </xf>
    <xf numFmtId="0" fontId="0" fillId="7" borderId="5" xfId="0" quotePrefix="1" applyFill="1" applyBorder="1" applyAlignment="1">
      <alignment wrapText="1"/>
    </xf>
    <xf numFmtId="0" fontId="0" fillId="7" borderId="5" xfId="0" applyFont="1" applyFill="1" applyBorder="1" applyAlignment="1">
      <alignment wrapText="1"/>
    </xf>
    <xf numFmtId="10" fontId="0" fillId="7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2" borderId="18" xfId="1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wrapText="1"/>
    </xf>
    <xf numFmtId="0" fontId="12" fillId="7" borderId="16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7" borderId="17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7" borderId="20" xfId="0" applyFont="1" applyFill="1" applyBorder="1" applyAlignment="1">
      <alignment horizontal="left" vertical="top"/>
    </xf>
    <xf numFmtId="0" fontId="0" fillId="0" borderId="23" xfId="0" applyFont="1" applyFill="1" applyBorder="1" applyAlignment="1"/>
    <xf numFmtId="0" fontId="0" fillId="7" borderId="20" xfId="0" applyFont="1" applyFill="1" applyBorder="1" applyAlignment="1"/>
    <xf numFmtId="0" fontId="0" fillId="7" borderId="22" xfId="0" applyFont="1" applyFill="1" applyBorder="1" applyAlignment="1"/>
    <xf numFmtId="0" fontId="0" fillId="0" borderId="20" xfId="0" applyFont="1" applyFill="1" applyBorder="1" applyAlignment="1"/>
    <xf numFmtId="0" fontId="0" fillId="0" borderId="22" xfId="0" applyFont="1" applyFill="1" applyBorder="1" applyAlignment="1"/>
    <xf numFmtId="0" fontId="0" fillId="7" borderId="23" xfId="0" applyFont="1" applyFill="1" applyBorder="1" applyAlignment="1"/>
    <xf numFmtId="0" fontId="0" fillId="0" borderId="0" xfId="0" applyFont="1" applyAlignment="1"/>
    <xf numFmtId="0" fontId="0" fillId="7" borderId="24" xfId="0" applyFont="1" applyFill="1" applyBorder="1" applyAlignment="1"/>
    <xf numFmtId="0" fontId="12" fillId="6" borderId="18" xfId="0" applyFont="1" applyFill="1" applyBorder="1" applyAlignment="1"/>
    <xf numFmtId="0" fontId="0" fillId="6" borderId="25" xfId="0" applyFont="1" applyFill="1" applyBorder="1" applyAlignment="1"/>
    <xf numFmtId="0" fontId="0" fillId="6" borderId="26" xfId="0" applyFill="1" applyBorder="1" applyAlignment="1"/>
    <xf numFmtId="0" fontId="0" fillId="6" borderId="27" xfId="0" applyFill="1" applyBorder="1" applyAlignment="1"/>
    <xf numFmtId="0" fontId="0" fillId="6" borderId="27" xfId="0" applyNumberFormat="1" applyFill="1" applyBorder="1" applyAlignment="1"/>
    <xf numFmtId="0" fontId="0" fillId="0" borderId="5" xfId="0" applyBorder="1" applyAlignment="1">
      <alignment wrapText="1"/>
    </xf>
    <xf numFmtId="0" fontId="0" fillId="7" borderId="21" xfId="0" applyFont="1" applyFill="1" applyBorder="1" applyAlignment="1">
      <alignment wrapText="1"/>
    </xf>
    <xf numFmtId="0" fontId="0" fillId="7" borderId="2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7" borderId="2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7" xfId="0" applyFont="1" applyFill="1" applyBorder="1" applyAlignment="1"/>
    <xf numFmtId="0" fontId="10" fillId="0" borderId="5" xfId="0" applyFont="1" applyFill="1" applyBorder="1" applyAlignment="1"/>
    <xf numFmtId="0" fontId="10" fillId="7" borderId="7" xfId="0" applyFont="1" applyFill="1" applyBorder="1" applyAlignment="1"/>
    <xf numFmtId="0" fontId="10" fillId="7" borderId="5" xfId="0" applyFont="1" applyFill="1" applyBorder="1" applyAlignment="1"/>
    <xf numFmtId="0" fontId="10" fillId="7" borderId="6" xfId="0" applyFont="1" applyFill="1" applyBorder="1" applyAlignment="1"/>
    <xf numFmtId="0" fontId="0" fillId="0" borderId="0" xfId="0" applyFill="1" applyBorder="1" applyAlignment="1"/>
    <xf numFmtId="0" fontId="0" fillId="6" borderId="28" xfId="0" applyFill="1" applyBorder="1" applyAlignment="1"/>
    <xf numFmtId="0" fontId="12" fillId="0" borderId="5" xfId="0" applyFont="1" applyFill="1" applyBorder="1" applyAlignment="1"/>
    <xf numFmtId="0" fontId="12" fillId="0" borderId="0" xfId="0" applyFont="1" applyAlignment="1"/>
    <xf numFmtId="0" fontId="12" fillId="0" borderId="0" xfId="0" applyFont="1" applyBorder="1" applyAlignment="1"/>
    <xf numFmtId="0" fontId="0" fillId="0" borderId="0" xfId="0" applyBorder="1" applyAlignment="1"/>
    <xf numFmtId="0" fontId="0" fillId="0" borderId="0" xfId="0" applyNumberFormat="1" applyBorder="1" applyAlignment="1"/>
    <xf numFmtId="0" fontId="12" fillId="0" borderId="29" xfId="0" applyFont="1" applyBorder="1" applyAlignment="1"/>
    <xf numFmtId="0" fontId="0" fillId="0" borderId="29" xfId="0" applyBorder="1" applyAlignment="1"/>
    <xf numFmtId="0" fontId="0" fillId="0" borderId="29" xfId="0" applyNumberFormat="1" applyBorder="1" applyAlignment="1"/>
    <xf numFmtId="0" fontId="0" fillId="6" borderId="30" xfId="0" applyFill="1" applyBorder="1" applyAlignment="1"/>
    <xf numFmtId="0" fontId="0" fillId="0" borderId="31" xfId="0" applyFill="1" applyBorder="1" applyAlignment="1"/>
    <xf numFmtId="0" fontId="0" fillId="0" borderId="29" xfId="0" applyFill="1" applyBorder="1" applyAlignment="1"/>
    <xf numFmtId="0" fontId="10" fillId="7" borderId="5" xfId="0" applyNumberFormat="1" applyFont="1" applyFill="1" applyBorder="1" applyAlignment="1"/>
    <xf numFmtId="0" fontId="10" fillId="6" borderId="28" xfId="0" applyFont="1" applyFill="1" applyBorder="1" applyAlignment="1"/>
    <xf numFmtId="0" fontId="0" fillId="6" borderId="5" xfId="0" applyFill="1" applyBorder="1" applyAlignment="1"/>
    <xf numFmtId="0" fontId="0" fillId="6" borderId="0" xfId="0" applyFill="1" applyAlignment="1"/>
    <xf numFmtId="0" fontId="0" fillId="0" borderId="0" xfId="0" applyFill="1"/>
    <xf numFmtId="0" fontId="0" fillId="0" borderId="29" xfId="0" applyFill="1" applyBorder="1"/>
    <xf numFmtId="0" fontId="0" fillId="0" borderId="28" xfId="0" applyFill="1" applyBorder="1" applyAlignment="1"/>
    <xf numFmtId="0" fontId="12" fillId="0" borderId="19" xfId="0" applyFont="1" applyBorder="1" applyAlignment="1">
      <alignment wrapText="1"/>
    </xf>
    <xf numFmtId="0" fontId="0" fillId="7" borderId="5" xfId="0" applyFill="1" applyBorder="1" applyAlignment="1">
      <alignment vertical="top"/>
    </xf>
    <xf numFmtId="0" fontId="0" fillId="0" borderId="0" xfId="0" pivotButton="1"/>
    <xf numFmtId="0" fontId="0" fillId="0" borderId="0" xfId="0" applyNumberFormat="1"/>
    <xf numFmtId="0" fontId="0" fillId="8" borderId="5" xfId="0" applyFill="1" applyBorder="1" applyAlignment="1"/>
    <xf numFmtId="0" fontId="0" fillId="8" borderId="5" xfId="0" applyNumberFormat="1" applyFill="1" applyBorder="1" applyAlignment="1"/>
    <xf numFmtId="0" fontId="0" fillId="8" borderId="6" xfId="0" applyFill="1" applyBorder="1" applyAlignment="1"/>
    <xf numFmtId="0" fontId="0" fillId="8" borderId="6" xfId="0" applyNumberFormat="1" applyFill="1" applyBorder="1" applyAlignment="1"/>
    <xf numFmtId="0" fontId="0" fillId="0" borderId="27" xfId="0" applyFill="1" applyBorder="1" applyAlignment="1"/>
    <xf numFmtId="0" fontId="0" fillId="0" borderId="5" xfId="0" quotePrefix="1" applyFill="1" applyBorder="1" applyAlignment="1"/>
    <xf numFmtId="17" fontId="0" fillId="0" borderId="0" xfId="0" applyNumberFormat="1" applyAlignment="1"/>
    <xf numFmtId="0" fontId="12" fillId="0" borderId="19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Alignment="1"/>
    <xf numFmtId="0" fontId="0" fillId="0" borderId="0" xfId="0" applyNumberFormat="1" applyFill="1" applyBorder="1" applyAlignment="1"/>
    <xf numFmtId="15" fontId="0" fillId="0" borderId="0" xfId="0" applyNumberFormat="1" applyAlignment="1"/>
    <xf numFmtId="15" fontId="0" fillId="0" borderId="0" xfId="0" applyNumberFormat="1" applyFill="1" applyAlignment="1"/>
    <xf numFmtId="0" fontId="0" fillId="0" borderId="0" xfId="0" applyFill="1" applyBorder="1" applyAlignment="1">
      <alignment wrapText="1"/>
    </xf>
    <xf numFmtId="0" fontId="10" fillId="0" borderId="0" xfId="0" applyFont="1" applyFill="1" applyAlignment="1"/>
    <xf numFmtId="0" fontId="10" fillId="0" borderId="0" xfId="0" applyFont="1" applyAlignment="1"/>
    <xf numFmtId="0" fontId="0" fillId="0" borderId="0" xfId="0" applyFont="1" applyFill="1" applyBorder="1" applyAlignment="1">
      <alignment horizontal="center"/>
    </xf>
    <xf numFmtId="0" fontId="0" fillId="9" borderId="0" xfId="0" applyFill="1" applyBorder="1" applyAlignment="1"/>
    <xf numFmtId="0" fontId="0" fillId="9" borderId="0" xfId="0" applyFill="1" applyAlignment="1"/>
    <xf numFmtId="0" fontId="0" fillId="0" borderId="0" xfId="0" applyNumberFormat="1" applyFill="1" applyAlignment="1"/>
    <xf numFmtId="17" fontId="10" fillId="0" borderId="0" xfId="0" applyNumberFormat="1" applyFont="1" applyFill="1" applyAlignment="1"/>
    <xf numFmtId="165" fontId="0" fillId="0" borderId="0" xfId="0" applyNumberFormat="1" applyFill="1" applyAlignment="1"/>
    <xf numFmtId="0" fontId="15" fillId="0" borderId="5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2" fontId="4" fillId="5" borderId="3" xfId="2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</cellXfs>
  <cellStyles count="3">
    <cellStyle name="Heading 1" xfId="1" builtinId="16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COVID CoP data extraction sheet_merged_2022_01_21.xlsx]Sheet1!PivotTable6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Count of First Author by Serology before re-exposure: Sample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Sheet1!$A$4:$A$10</c:f>
              <c:strCache>
                <c:ptCount val="7"/>
                <c:pt idx="0">
                  <c:v>?</c:v>
                </c:pt>
                <c:pt idx="1">
                  <c:v>Blood sample</c:v>
                </c:pt>
                <c:pt idx="2">
                  <c:v>NR</c:v>
                </c:pt>
                <c:pt idx="3">
                  <c:v>sera </c:v>
                </c:pt>
                <c:pt idx="4">
                  <c:v>serum</c:v>
                </c:pt>
                <c:pt idx="5">
                  <c:v>Serum </c:v>
                </c:pt>
                <c:pt idx="6">
                  <c:v>(blank)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21</c:v>
                </c:pt>
                <c:pt idx="3">
                  <c:v>11</c:v>
                </c:pt>
                <c:pt idx="4">
                  <c:v>52</c:v>
                </c:pt>
                <c:pt idx="5">
                  <c:v>10</c:v>
                </c:pt>
                <c:pt idx="6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7667632"/>
        <c:axId val="537668024"/>
      </c:barChart>
      <c:catAx>
        <c:axId val="53766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668024"/>
        <c:crosses val="autoZero"/>
        <c:auto val="1"/>
        <c:lblAlgn val="ctr"/>
        <c:lblOffset val="100"/>
        <c:noMultiLvlLbl val="0"/>
      </c:catAx>
      <c:valAx>
        <c:axId val="53766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66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481012</xdr:colOff>
      <xdr:row>8</xdr:row>
      <xdr:rowOff>185737</xdr:rowOff>
    </xdr:from>
    <xdr:to>
      <xdr:col>11</xdr:col>
      <xdr:colOff>176212</xdr:colOff>
      <xdr:row>23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ronavirus\Correlate%20of%20Protection%20SARS-CoV-2\Data%20extraction\Berkwerk_COVID%20CoP%20data%20extraction%20sheet%202021_10_14_SB_J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ed Data"/>
      <sheetName val="Dropdowns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e Perry" refreshedDate="44504.491526273145" createdVersion="5" refreshedVersion="5" minRefreshableVersion="3" recordCount="202">
  <cacheSource type="worksheet">
    <worksheetSource ref="A1:CR203" sheet="Direct CoP Evidence"/>
  </cacheSource>
  <cacheFields count="96">
    <cacheField name="First Author" numFmtId="0">
      <sharedItems/>
    </cacheField>
    <cacheField name="Is the study describing a breakthrough or re-infection?" numFmtId="0">
      <sharedItems containsBlank="1"/>
    </cacheField>
    <cacheField name="Title" numFmtId="0">
      <sharedItems containsBlank="1"/>
    </cacheField>
    <cacheField name="Publication year" numFmtId="0">
      <sharedItems containsString="0" containsBlank="1" containsNumber="1" containsInteger="1" minValue="2020" maxValue="2021"/>
    </cacheField>
    <cacheField name="Study year" numFmtId="0">
      <sharedItems containsBlank="1" containsMixedTypes="1" containsNumber="1" containsInteger="1" minValue="2020" maxValue="2021"/>
    </cacheField>
    <cacheField name="Country" numFmtId="0">
      <sharedItems containsBlank="1"/>
    </cacheField>
    <cacheField name="Study design" numFmtId="0">
      <sharedItems containsBlank="1"/>
    </cacheField>
    <cacheField name="Study Population " numFmtId="0">
      <sharedItems containsBlank="1"/>
    </cacheField>
    <cacheField name="Study Setting" numFmtId="0">
      <sharedItems containsBlank="1"/>
    </cacheField>
    <cacheField name="Total sample size" numFmtId="0">
      <sharedItems containsBlank="1" containsMixedTypes="1" containsNumber="1" containsInteger="1" minValue="1" maxValue="12541"/>
    </cacheField>
    <cacheField name="Total vaccinated" numFmtId="0">
      <sharedItems containsBlank="1" containsMixedTypes="1" containsNumber="1" containsInteger="1" minValue="0" maxValue="1010"/>
    </cacheField>
    <cacheField name="Total previously infected" numFmtId="0">
      <sharedItems containsBlank="1" containsMixedTypes="1" containsNumber="1" containsInteger="1" minValue="0" maxValue="1177"/>
    </cacheField>
    <cacheField name="Mean or median age of (all) participants" numFmtId="0">
      <sharedItems containsBlank="1" containsMixedTypes="1" containsNumber="1" containsInteger="1" minValue="42" maxValue="42"/>
    </cacheField>
    <cacheField name="Number of males" numFmtId="0">
      <sharedItems containsBlank="1" containsMixedTypes="1" containsNumber="1" containsInteger="1" minValue="0" maxValue="3880"/>
    </cacheField>
    <cacheField name="Number of females" numFmtId="0">
      <sharedItems containsBlank="1" containsMixedTypes="1" containsNumber="1" containsInteger="1" minValue="0" maxValue="9263"/>
    </cacheField>
    <cacheField name="Total reinfections/ breakthroughs" numFmtId="0">
      <sharedItems containsBlank="1" containsMixedTypes="1" containsNumber="1" containsInteger="1" minValue="0" maxValue="171"/>
    </cacheField>
    <cacheField name="Total individuals protected from breakthrough or re-infection" numFmtId="0">
      <sharedItems containsBlank="1" containsMixedTypes="1" containsNumber="1" containsInteger="1" minValue="0" maxValue="1404"/>
    </cacheField>
    <cacheField name="Description of post-exposure status " numFmtId="0">
      <sharedItems containsBlank="1"/>
    </cacheField>
    <cacheField name="Ages (years)" numFmtId="0">
      <sharedItems containsBlank="1" containsMixedTypes="1" containsNumber="1" containsInteger="1" minValue="23" maxValue="77"/>
    </cacheField>
    <cacheField name="Mean age" numFmtId="0">
      <sharedItems containsBlank="1" containsMixedTypes="1" containsNumber="1" containsInteger="1" minValue="43" maxValue="45"/>
    </cacheField>
    <cacheField name="Median Age " numFmtId="0">
      <sharedItems containsBlank="1" containsMixedTypes="1" containsNumber="1" containsInteger="1" minValue="38" maxValue="38"/>
    </cacheField>
    <cacheField name="Age-range or IQR " numFmtId="0">
      <sharedItems containsBlank="1"/>
    </cacheField>
    <cacheField name="Previously infected individuals: Date of sx onset, or date of lab result (if sx onset unavailable)" numFmtId="0">
      <sharedItems containsDate="1" containsBlank="1" containsMixedTypes="1" minDate="2020-03-01T00:00:00" maxDate="2020-06-07T00:00:00"/>
    </cacheField>
    <cacheField name="Was this date of sx onset or date of lab result?" numFmtId="0">
      <sharedItems containsBlank="1"/>
    </cacheField>
    <cacheField name="Previously infected individuals: Date of re-infection, sx onset or date of lab result (if sx onset is unavailable)" numFmtId="0">
      <sharedItems containsDate="1" containsBlank="1" containsMixedTypes="1" minDate="2020-07-31T00:00:00" maxDate="2021-12-22T00:00:00"/>
    </cacheField>
    <cacheField name="Was this date of sx onset or date of lab result?2" numFmtId="0">
      <sharedItems containsBlank="1"/>
    </cacheField>
    <cacheField name="Previously infected individuals: Time from initial infection to sx onset or positive PCR test of re-exposure (days)" numFmtId="0">
      <sharedItems containsBlank="1" containsMixedTypes="1" containsNumber="1" containsInteger="1" minValue="105" maxValue="283"/>
    </cacheField>
    <cacheField name="sx onset/sx onset &gt; lab conf/sx onset &gt; lab conf/lab conf" numFmtId="0">
      <sharedItems containsBlank="1"/>
    </cacheField>
    <cacheField name="Previously infected individuals: PCR confirmed?" numFmtId="0">
      <sharedItems containsBlank="1"/>
    </cacheField>
    <cacheField name="Previously infected Individuals: SARS-CoV-2 lineage" numFmtId="0">
      <sharedItems containsBlank="1"/>
    </cacheField>
    <cacheField name="Previously infected individuals: Severity of illness" numFmtId="0">
      <sharedItems containsBlank="1"/>
    </cacheField>
    <cacheField name="Previously infected individuals: Symptoms" numFmtId="0">
      <sharedItems containsBlank="1"/>
    </cacheField>
    <cacheField name="Previously infected individuals: Age at time of Infection" numFmtId="0">
      <sharedItems containsBlank="1" containsMixedTypes="1" containsNumber="1" containsInteger="1" minValue="23" maxValue="77"/>
    </cacheField>
    <cacheField name="How many doses of vaccine?" numFmtId="0">
      <sharedItems containsBlank="1" containsMixedTypes="1" containsNumber="1" containsInteger="1" minValue="1" maxValue="2"/>
    </cacheField>
    <cacheField name="Vaccinated Individuals (1st dose): Product" numFmtId="0">
      <sharedItems containsBlank="1"/>
    </cacheField>
    <cacheField name="Vaccinated Individuals (1st dose): Time between dose and exposure" numFmtId="0">
      <sharedItems containsBlank="1" containsMixedTypes="1" containsNumber="1" containsInteger="1" minValue="72" maxValue="75"/>
    </cacheField>
    <cacheField name="Vaccinated Individuals (2nd dose): Product" numFmtId="0">
      <sharedItems containsBlank="1"/>
    </cacheField>
    <cacheField name="Vaccinated Individuals (2nd dose): Time between dose and exposure (should this be to sx onset or lab test?)" numFmtId="0">
      <sharedItems containsBlank="1" containsMixedTypes="1" containsNumber="1" containsInteger="1" minValue="51" maxValue="51"/>
    </cacheField>
    <cacheField name="Was this date of sx onset or date of lab result?3" numFmtId="0">
      <sharedItems containsBlank="1"/>
    </cacheField>
    <cacheField name="Vaccinated Individuals: Interval between 1st and 2nd doses " numFmtId="0">
      <sharedItems containsBlank="1"/>
    </cacheField>
    <cacheField name="Vaccinated Individuals (3rd dose): Product" numFmtId="0">
      <sharedItems containsNonDate="0" containsString="0" containsBlank="1"/>
    </cacheField>
    <cacheField name="Vaccinated Individuals (3rd dose): Interval between 2nd and 3rd dose" numFmtId="0">
      <sharedItems containsNonDate="0" containsString="0" containsBlank="1"/>
    </cacheField>
    <cacheField name="Vaccinated Individuals (3rd dose): Time between dose and exposure" numFmtId="0">
      <sharedItems containsNonDate="0" containsString="0" containsBlank="1"/>
    </cacheField>
    <cacheField name="Serology before re-exposure: Sample type" numFmtId="0">
      <sharedItems containsBlank="1" count="7">
        <s v="serum"/>
        <s v="NR"/>
        <m/>
        <s v="Blood sample"/>
        <s v="sera "/>
        <s v="?"/>
        <s v="Serum "/>
      </sharedItems>
    </cacheField>
    <cacheField name="Serology before re-exposure: Date" numFmtId="0">
      <sharedItems containsDate="1" containsBlank="1" containsMixedTypes="1" minDate="2020-04-24T00:00:00" maxDate="2021-11-21T00:00:00"/>
    </cacheField>
    <cacheField name="Time interval between first infection/last vaccine dose and serology before re-exposure (days)" numFmtId="0">
      <sharedItems containsBlank="1" containsMixedTypes="1" containsNumber="1" containsInteger="1" minValue="1" maxValue="210"/>
    </cacheField>
    <cacheField name="Was the interval in column AT 30-60 days (i.e. does this value represent peak serology?" numFmtId="0">
      <sharedItems containsBlank="1"/>
    </cacheField>
    <cacheField name="Serology before re-exposure: Antibody isotype" numFmtId="0">
      <sharedItems containsBlank="1"/>
    </cacheField>
    <cacheField name="Serology before re-exposure: Assay and/or platform" numFmtId="0">
      <sharedItems containsBlank="1"/>
    </cacheField>
    <cacheField name="Serology before re-exposure: antibody target (S, N)" numFmtId="0">
      <sharedItems containsBlank="1"/>
    </cacheField>
    <cacheField name="Serology before re-exposure: Assay cut-off" numFmtId="0">
      <sharedItems containsBlank="1" containsMixedTypes="1" containsNumber="1" containsInteger="1" minValue="1" maxValue="1"/>
    </cacheField>
    <cacheField name="Serology before re-exposure:  qualitative Ab result " numFmtId="0">
      <sharedItems containsBlank="1"/>
    </cacheField>
    <cacheField name="Serology before re-exposure:  quantitative Ab result " numFmtId="0">
      <sharedItems containsBlank="1" containsMixedTypes="1" containsNumber="1" minValue="0" maxValue="23259"/>
    </cacheField>
    <cacheField name="Serology before re-exposure:  Ab result - GMT" numFmtId="0">
      <sharedItems containsBlank="1"/>
    </cacheField>
    <cacheField name="Time between last serology after first infection/last vaccine dose and breakthrough or re-infection sx onset or laboratory confirmation (days)" numFmtId="0">
      <sharedItems containsBlank="1" containsMixedTypes="1" containsNumber="1" containsInteger="1" minValue="10" maxValue="179"/>
    </cacheField>
    <cacheField name="Was this to date of re-infection or breakthrouigh sx onset or date of lab result?" numFmtId="0">
      <sharedItems containsBlank="1"/>
    </cacheField>
    <cacheField name="Neut assay before re-exposure: Sample type" numFmtId="0">
      <sharedItems containsBlank="1"/>
    </cacheField>
    <cacheField name="Neut assay before re-exposure: Date" numFmtId="0">
      <sharedItems containsDate="1" containsBlank="1" containsMixedTypes="1" minDate="2020-04-24T00:00:00" maxDate="2020-10-15T00:00:00"/>
    </cacheField>
    <cacheField name="Time interval between last exposure and neut assay before re-exposure" numFmtId="0">
      <sharedItems containsBlank="1" containsMixedTypes="1" containsNumber="1" containsInteger="1" minValue="94" maxValue="210"/>
    </cacheField>
    <cacheField name="Neut assay before re-exposure: Assay type" numFmtId="0">
      <sharedItems containsBlank="1"/>
    </cacheField>
    <cacheField name="Neut assay before re-exposure: Assay name" numFmtId="0">
      <sharedItems containsBlank="1"/>
    </cacheField>
    <cacheField name="Neut assay before re-exposure: Viral strain used in assay" numFmtId="0">
      <sharedItems containsBlank="1"/>
    </cacheField>
    <cacheField name="Neut assay before re-exposure:  individual Ab titre/concentration" numFmtId="0">
      <sharedItems containsBlank="1" containsMixedTypes="1" containsNumber="1" containsInteger="1" minValue="0" maxValue="64"/>
    </cacheField>
    <cacheField name="Neut assay before re-exposure:  Ab result - GMT" numFmtId="0">
      <sharedItems containsBlank="1"/>
    </cacheField>
    <cacheField name="Time between neut assay after first infection/last dose and second sx onset or laboratory confirmation of re-infection or breakthrough" numFmtId="0">
      <sharedItems containsBlank="1" containsMixedTypes="1" containsNumber="1" containsInteger="1" minValue="11" maxValue="177"/>
    </cacheField>
    <cacheField name="Were titres measured &lt;1 month prior to 2nd exposure?" numFmtId="0">
      <sharedItems containsBlank="1"/>
    </cacheField>
    <cacheField name="Breakthrough/re-infected individuals: PCR confirmed?" numFmtId="0">
      <sharedItems containsBlank="1"/>
    </cacheField>
    <cacheField name="Reinfection criteria in paper" numFmtId="0">
      <sharedItems containsBlank="1" longText="1"/>
    </cacheField>
    <cacheField name="Does reinfection criteria in paper meet our criteria?" numFmtId="0">
      <sharedItems containsBlank="1"/>
    </cacheField>
    <cacheField name="If not, why?" numFmtId="0">
      <sharedItems containsBlank="1"/>
    </cacheField>
    <cacheField name="Breakthrough criteria in paper" numFmtId="0">
      <sharedItems containsBlank="1"/>
    </cacheField>
    <cacheField name="Does breakthrough criteria in paper meet our criteria?" numFmtId="0">
      <sharedItems containsBlank="1"/>
    </cacheField>
    <cacheField name="Serology after re-exposure : Sample type" numFmtId="0">
      <sharedItems containsBlank="1"/>
    </cacheField>
    <cacheField name="Serology after re-exposure : Date" numFmtId="0">
      <sharedItems containsDate="1" containsBlank="1" containsMixedTypes="1" minDate="2020-01-13T00:00:00" maxDate="2021-01-29T00:00:00"/>
    </cacheField>
    <cacheField name="Serology after re-exposure: Antibody type" numFmtId="0">
      <sharedItems containsBlank="1"/>
    </cacheField>
    <cacheField name="Serology after re-exposure: Assay and/or platform" numFmtId="0">
      <sharedItems containsBlank="1"/>
    </cacheField>
    <cacheField name="Serology after re-exposure: Antibody target (S, N)" numFmtId="0">
      <sharedItems containsBlank="1"/>
    </cacheField>
    <cacheField name="Serology after re-exposure: Assay cut-off" numFmtId="0">
      <sharedItems containsBlank="1" containsMixedTypes="1" containsNumber="1" minValue="0.8" maxValue="1"/>
    </cacheField>
    <cacheField name="Serology after re-exposure: qualitative Ab result " numFmtId="0">
      <sharedItems containsBlank="1"/>
    </cacheField>
    <cacheField name="Serology after re-exposure: quantitative Ab result " numFmtId="0">
      <sharedItems containsBlank="1" containsMixedTypes="1" containsNumber="1" minValue="6.5000000000000002E-2" maxValue="26301"/>
    </cacheField>
    <cacheField name="Serology after re-exposure:  Ab result - GMT" numFmtId="0">
      <sharedItems containsBlank="1"/>
    </cacheField>
    <cacheField name="Time interval between breakthrough or re-infection and subsequent specimen collection for serology  " numFmtId="0">
      <sharedItems containsBlank="1" containsMixedTypes="1" containsNumber="1" containsInteger="1" minValue="0" maxValue="47"/>
    </cacheField>
    <cacheField name="Neut assay after re-exposure: Sample type" numFmtId="0">
      <sharedItems containsBlank="1"/>
    </cacheField>
    <cacheField name="Neut assay after re-exposure: Date" numFmtId="0">
      <sharedItems containsDate="1" containsBlank="1" containsMixedTypes="1" minDate="2020-08-21T00:00:00" maxDate="2021-01-29T00:00:00"/>
    </cacheField>
    <cacheField name="Neut assay after re-exposure: Assay type" numFmtId="0">
      <sharedItems containsBlank="1"/>
    </cacheField>
    <cacheField name="Neut assay after re-exposure: Assay name" numFmtId="0">
      <sharedItems containsBlank="1"/>
    </cacheField>
    <cacheField name="Neut assay after re-exposure: Viral strain used in assay" numFmtId="0">
      <sharedItems containsBlank="1"/>
    </cacheField>
    <cacheField name="Neut assay after re-exposure: individual Ab titre/concentration " numFmtId="0">
      <sharedItems containsBlank="1" containsMixedTypes="1" containsNumber="1" minValue="2" maxValue="2560"/>
    </cacheField>
    <cacheField name="Neut assay after re-exposure: Ab result - GMT" numFmtId="0">
      <sharedItems containsBlank="1"/>
    </cacheField>
    <cacheField name="Time interval between breakthrough or re-infection and specimen collection for neut assay" numFmtId="0">
      <sharedItems containsBlank="1" containsMixedTypes="1" containsNumber="1" containsInteger="1" minValue="3" maxValue="47"/>
    </cacheField>
    <cacheField name="Severity of symptoms in re-infection/breakthrough infection" numFmtId="0">
      <sharedItems containsBlank="1"/>
    </cacheField>
    <cacheField name="Viral lineage re-infection/breakthrough infection" numFmtId="0">
      <sharedItems containsBlank="1"/>
    </cacheField>
    <cacheField name="Paper describes a quantitative correlate (Y/N)?" numFmtId="0">
      <sharedItems containsBlank="1"/>
    </cacheField>
    <cacheField name="Paper describes indirect evidence of a CoP i.e. Khoury   (y/n)?" numFmtId="0">
      <sharedItems containsBlank="1"/>
    </cacheField>
    <cacheField name="Paper provides evidence for or against a correlate of protection? (For/against)" numFmtId="0">
      <sharedItems containsBlank="1" longText="1"/>
    </cacheField>
    <cacheField name="Comment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s v="Dimeglio"/>
    <s v="Re-infection"/>
    <s v="Protection of Healthcare workers against severe acute respiratory syndrome coronavirus 2 (SARS-CoV-2) reinfection"/>
    <n v="2021"/>
    <n v="2020"/>
    <s v="France"/>
    <s v="Cohort study"/>
    <s v="HCW"/>
    <s v="healthcare setting"/>
    <n v="8758"/>
    <n v="0"/>
    <n v="276"/>
    <m/>
    <n v="1"/>
    <n v="4"/>
    <n v="5"/>
    <n v="271"/>
    <s v="Individual - Re-infection"/>
    <n v="25"/>
    <s v="N/A"/>
    <s v="N/A"/>
    <s v="N/A"/>
    <s v="June/July"/>
    <s v="lab result-ELISA"/>
    <s v="November/December"/>
    <s v="lab result-ELISA"/>
    <m/>
    <m/>
    <s v="No"/>
    <m/>
    <s v="Asymptomatic"/>
    <s v="NA"/>
    <s v="N/A"/>
    <m/>
    <m/>
    <m/>
    <m/>
    <m/>
    <m/>
    <m/>
    <m/>
    <m/>
    <m/>
    <x v="0"/>
    <s v="June/July 2020"/>
    <m/>
    <s v="NR"/>
    <s v="total"/>
    <s v="quantitative ELISA; Wantai Biological Pharmacy Enterprise Co, Ltd, China"/>
    <s v="anti-Spike"/>
    <m/>
    <s v="Positive"/>
    <n v="1.5"/>
    <m/>
    <m/>
    <m/>
    <s v="serum"/>
    <s v="June/July"/>
    <m/>
    <s v="ND"/>
    <s v="ND"/>
    <s v="ND"/>
    <n v="4"/>
    <m/>
    <m/>
    <s v="NR"/>
    <s v="Yes"/>
    <s v="NR"/>
    <s v="Yes - suspected"/>
    <m/>
    <m/>
    <m/>
    <s v="serum"/>
    <s v="Nov/December 2020"/>
    <s v="Total"/>
    <s v="quantitative ELISA; Wantai Biological Pharmacy Enterprise Co, Ltd, China"/>
    <s v="anti-Spike"/>
    <m/>
    <m/>
    <s v="7.2 S/CO"/>
    <m/>
    <s v="ND"/>
    <s v="serum"/>
    <s v="ND"/>
    <m/>
    <m/>
    <m/>
    <n v="64"/>
    <m/>
    <s v="First in June/July, second in Nov/Dec"/>
    <s v="Symptomatic"/>
    <m/>
    <s v="Yes"/>
    <m/>
    <s v="JP: Against- high total antibody and neutralizing titres in HCWs 3 and 5 (symptomatic re-infection) and low titres in HCWs 2 and 4 (asymptomatic re-infections) SO: not clear -HCW3 and 5 high AB titre and neut AB titre - both with symptomatic reinfections, HCW2 had low antibody titres and no neut antibody titre after 1st infection - both 1st and 2nd infection was asymptomatic"/>
    <s v="SO: not clear -HCW3 and 5 high AB titre and neut AB titre - both with symptomatic reinfections, HCW2 had low antibody titres and no neut antibody titre after 1st infection - both 1st and 2nd infection was asymptomatic"/>
  </r>
  <r>
    <s v="Dimeglio"/>
    <s v="Re-infection"/>
    <m/>
    <m/>
    <m/>
    <m/>
    <m/>
    <m/>
    <m/>
    <m/>
    <m/>
    <m/>
    <m/>
    <m/>
    <m/>
    <m/>
    <m/>
    <s v="Individual - Re-infection"/>
    <n v="40"/>
    <s v="N/A"/>
    <s v="N/A"/>
    <s v="N/A"/>
    <s v="June/July"/>
    <s v="lab result-ELISA"/>
    <s v="November/December"/>
    <s v="lab result-ELISA"/>
    <m/>
    <m/>
    <s v="No"/>
    <m/>
    <s v="Asymptomatic"/>
    <s v="NA"/>
    <s v="N/A"/>
    <m/>
    <m/>
    <m/>
    <m/>
    <m/>
    <m/>
    <m/>
    <m/>
    <m/>
    <m/>
    <x v="0"/>
    <s v="June/July 2020"/>
    <m/>
    <s v="NR"/>
    <s v="total"/>
    <s v="quantitative ELISA; Wantai Biological Pharmacy Enterprise Co, Ltd, China"/>
    <s v="anti-Spike"/>
    <m/>
    <s v="Positive"/>
    <n v="1.9"/>
    <m/>
    <m/>
    <m/>
    <s v="serum"/>
    <s v="June/July"/>
    <m/>
    <s v="ND"/>
    <s v="ND"/>
    <s v="ND"/>
    <n v="0"/>
    <m/>
    <m/>
    <s v="NR"/>
    <s v="Yes"/>
    <s v="NR"/>
    <s v="Yes - suspected"/>
    <m/>
    <m/>
    <m/>
    <s v="serum"/>
    <s v="Nov/December 2021"/>
    <s v="Total"/>
    <s v="quantitative ELISA; Wantai Biological Pharmacy Enterprise Co, Ltd, China"/>
    <s v="anti-Spike"/>
    <m/>
    <m/>
    <s v="1.3 S/CO"/>
    <m/>
    <s v="ND"/>
    <s v="serum"/>
    <s v="ND"/>
    <m/>
    <m/>
    <m/>
    <n v="2"/>
    <m/>
    <s v="First in June/July, second in Nov/Dec"/>
    <s v="Asymptomatic"/>
    <m/>
    <s v="Yes"/>
    <m/>
    <m/>
    <m/>
  </r>
  <r>
    <s v="Dimeglio"/>
    <s v="Re-infection"/>
    <m/>
    <m/>
    <m/>
    <m/>
    <m/>
    <m/>
    <m/>
    <m/>
    <m/>
    <m/>
    <m/>
    <m/>
    <m/>
    <m/>
    <m/>
    <s v="Individual - Re-infection"/>
    <n v="46"/>
    <s v="N/A"/>
    <s v="N/A"/>
    <s v="N/A"/>
    <s v="June/July"/>
    <s v="lab result-ELISA"/>
    <s v="November/December"/>
    <s v="lab result-ELISA"/>
    <m/>
    <m/>
    <s v="No"/>
    <m/>
    <s v="Symptomatic"/>
    <s v="fever, cough, dyspnea, chest pain, headache, asthenia, myalgia, pharyngitis, not hospitalized"/>
    <s v="N/A"/>
    <m/>
    <m/>
    <m/>
    <m/>
    <m/>
    <m/>
    <m/>
    <m/>
    <m/>
    <m/>
    <x v="0"/>
    <s v="June/July 2020"/>
    <m/>
    <s v="NR"/>
    <s v="total"/>
    <s v="quantitative ELISA; Wantai Biological Pharmacy Enterprise Co, Ltd, China"/>
    <s v="anti-Spike"/>
    <m/>
    <s v="Positive"/>
    <n v="385.8"/>
    <m/>
    <m/>
    <m/>
    <s v="serum"/>
    <s v="June/July"/>
    <m/>
    <s v="ND"/>
    <s v="ND"/>
    <s v="ND"/>
    <n v="64"/>
    <m/>
    <m/>
    <s v="NR"/>
    <s v="Yes"/>
    <s v="NR"/>
    <s v="Yes - suspected"/>
    <m/>
    <m/>
    <m/>
    <s v="serum"/>
    <s v="Nov/December 2022"/>
    <s v="Total"/>
    <s v="quantitative ELISA; Wantai Biological Pharmacy Enterprise Co, Ltd, China"/>
    <s v="anti-Spike"/>
    <m/>
    <m/>
    <s v="592.1 S/CO"/>
    <m/>
    <s v="ND"/>
    <s v="serum"/>
    <s v="ND"/>
    <m/>
    <m/>
    <m/>
    <n v="64"/>
    <m/>
    <s v="First in June/July, second in Nov/Dec"/>
    <s v="Symptomatic"/>
    <m/>
    <s v="Yes"/>
    <m/>
    <m/>
    <m/>
  </r>
  <r>
    <s v="Dimeglio"/>
    <s v="Re-infection"/>
    <m/>
    <m/>
    <m/>
    <m/>
    <m/>
    <m/>
    <m/>
    <m/>
    <m/>
    <m/>
    <m/>
    <m/>
    <m/>
    <m/>
    <m/>
    <s v="Individual - Re-infection"/>
    <n v="31"/>
    <s v="N/A"/>
    <s v="N/A"/>
    <s v="N/A"/>
    <s v="June/July"/>
    <s v="lab result-ELISA"/>
    <s v="November/December"/>
    <s v="lab result-ELISA"/>
    <m/>
    <m/>
    <s v="No"/>
    <m/>
    <s v="Symptomatic"/>
    <s v="anosmia, not hospitalized"/>
    <s v="N/A"/>
    <m/>
    <m/>
    <m/>
    <m/>
    <m/>
    <m/>
    <m/>
    <m/>
    <m/>
    <m/>
    <x v="0"/>
    <s v="June/July 2020"/>
    <m/>
    <s v="NR"/>
    <s v="total"/>
    <s v="quantitative ELISA; Wantai Biological Pharmacy Enterprise Co, Ltd, China"/>
    <s v="anti-Spike"/>
    <m/>
    <s v="Positive"/>
    <n v="12.6"/>
    <m/>
    <m/>
    <m/>
    <s v="serum"/>
    <s v="June/July"/>
    <m/>
    <s v="ND"/>
    <s v="ND"/>
    <s v="ND"/>
    <n v="32"/>
    <m/>
    <m/>
    <s v="NR"/>
    <s v="Yes"/>
    <s v="NR"/>
    <s v="Yes - suspected"/>
    <m/>
    <m/>
    <m/>
    <s v="serum"/>
    <s v="Nov/December 2023"/>
    <s v="Total"/>
    <s v="quantitative ELISA; Wantai Biological Pharmacy Enterprise Co, Ltd, China"/>
    <s v="anti-Spike"/>
    <m/>
    <m/>
    <s v="11 S/CO"/>
    <m/>
    <s v="ND"/>
    <s v="serum"/>
    <s v="ND"/>
    <m/>
    <m/>
    <m/>
    <n v="16"/>
    <m/>
    <s v="First in June/July, second in Nov/Dec"/>
    <s v="Asymptomatic"/>
    <m/>
    <s v="Yes"/>
    <m/>
    <m/>
    <m/>
  </r>
  <r>
    <s v="Dimeglio"/>
    <s v="Re-infection"/>
    <m/>
    <m/>
    <m/>
    <m/>
    <m/>
    <m/>
    <m/>
    <m/>
    <m/>
    <m/>
    <m/>
    <m/>
    <m/>
    <m/>
    <m/>
    <s v="Individual - Re-infection"/>
    <n v="50"/>
    <s v="N/A"/>
    <s v="N/A"/>
    <s v="N/A"/>
    <s v="June/July"/>
    <s v="lab result-ELISA"/>
    <s v="November/December"/>
    <s v="lab result-ELISA"/>
    <m/>
    <m/>
    <s v="No"/>
    <m/>
    <s v="Asymptomatic"/>
    <s v="cough, headache, not hospitalized"/>
    <s v="N/A"/>
    <m/>
    <m/>
    <m/>
    <m/>
    <m/>
    <m/>
    <m/>
    <m/>
    <m/>
    <m/>
    <x v="0"/>
    <s v="June/July 2020"/>
    <m/>
    <s v="NR"/>
    <s v="total"/>
    <s v="quantitative ELISA; Wantai Biological Pharmacy Enterprise Co, Ltd, China"/>
    <s v="anti-Spike"/>
    <m/>
    <s v="Positive"/>
    <n v="12.5"/>
    <m/>
    <m/>
    <m/>
    <s v="serum"/>
    <s v="June/July"/>
    <m/>
    <s v="ND"/>
    <s v="ND"/>
    <s v="ND"/>
    <n v="64"/>
    <m/>
    <m/>
    <s v="NR"/>
    <s v="Yes"/>
    <s v="NR"/>
    <s v="Yes - suspected"/>
    <m/>
    <m/>
    <m/>
    <s v="serum"/>
    <s v="Nov/December 2024"/>
    <s v="Total"/>
    <s v="quantitative ELISA; Wantai Biological Pharmacy Enterprise Co, Ltd, China"/>
    <s v="anti-Spike"/>
    <m/>
    <m/>
    <s v="738.9 S/CO"/>
    <m/>
    <s v="ND"/>
    <s v="serum"/>
    <s v="ND"/>
    <m/>
    <m/>
    <m/>
    <n v="128"/>
    <m/>
    <s v="First in June/July, second in Nov/Dec"/>
    <s v="Symptomatic"/>
    <m/>
    <s v="Yes"/>
    <m/>
    <m/>
    <m/>
  </r>
  <r>
    <s v="Roy"/>
    <s v="Re-infection"/>
    <s v="COVID-19 Reinfection in the Face of a Detectable Antibody Titre"/>
    <n v="2021"/>
    <s v="2020-2021"/>
    <s v="NR"/>
    <s v="Case report"/>
    <s v="32-year-old male patient having type 2 diabetes mellitus, with a recently raised glycated hemoglobin_x000a_(HbA1c) level of 8.2%"/>
    <s v="clinic"/>
    <n v="1"/>
    <n v="0"/>
    <n v="1"/>
    <m/>
    <n v="1"/>
    <n v="0"/>
    <n v="1"/>
    <n v="0"/>
    <s v="Individual - Re-infection"/>
    <n v="32"/>
    <s v="N/A"/>
    <s v="N/A"/>
    <s v="N/A"/>
    <d v="2020-06-01T00:00:00"/>
    <s v="symptoms"/>
    <d v="2021-12-21T00:00:00"/>
    <s v="lab result-RTPCR"/>
    <s v="NR"/>
    <m/>
    <s v="Yes"/>
    <s v="n/a"/>
    <s v="Symptomatic"/>
    <s v="high fever, weakness, mild breathing difficulty, loss of smell, diarrhea"/>
    <n v="32"/>
    <m/>
    <m/>
    <m/>
    <m/>
    <m/>
    <m/>
    <m/>
    <m/>
    <m/>
    <m/>
    <x v="1"/>
    <s v="November 4 2020"/>
    <s v="5 months"/>
    <s v="No"/>
    <s v="IgG"/>
    <s v="LIASON SARS-CoV-2 S1/S2 IgG test kit (DiaSorin Inc)"/>
    <s v="S1/S2"/>
    <s v="&gt;15.0"/>
    <s v="Positive"/>
    <s v="48 AU/ml"/>
    <m/>
    <s v="47 days"/>
    <s v="RT-PCR result"/>
    <m/>
    <m/>
    <m/>
    <m/>
    <m/>
    <m/>
    <m/>
    <m/>
    <m/>
    <s v="No"/>
    <s v="Yes"/>
    <s v="No official criteria defined; but states 6 months between symptomatic infections"/>
    <s v="Yes - suspected"/>
    <m/>
    <s v="N/A"/>
    <m/>
    <s v="serum"/>
    <s v="December 23 (3 days after postive RT-PCR)"/>
    <s v="IgG"/>
    <s v="VITROS COVID-19 IgG (Ortho Clinical Diagnostics)"/>
    <s v="anti-Spike"/>
    <s v="&gt;1.0"/>
    <s v="Positive"/>
    <s v="4.83 S/C"/>
    <m/>
    <s v="2 days, 7 days"/>
    <m/>
    <m/>
    <m/>
    <m/>
    <m/>
    <m/>
    <m/>
    <m/>
    <s v="Symptomatic"/>
    <m/>
    <s v="No"/>
    <m/>
    <s v="JP: no evidence from a case report . SO: inconclusive -&quot;We are still pondering the exact_x000a_antibody titer that can prevent reinfection and, to look into that, we should consider the antibody response_x000a_from the vaccine trials that are published&quot;"/>
    <s v="Diabetic with raised HbA1c (8.2%)"/>
  </r>
  <r>
    <s v="Krutikov"/>
    <s v="Re-infection"/>
    <s v="Incidence of SARS-CoV-2 infection according to baseline antibody status in staff and residents of 100 long-term care facilities (VIVALDI): a prospective cohort study"/>
    <n v="2021"/>
    <n v="2020"/>
    <s v="England"/>
    <s v="Cohort study"/>
    <s v="staff and residents in LTC"/>
    <s v="LTC"/>
    <s v="2111 (682 residents, 1429 staff))"/>
    <m/>
    <s v="226 residents, 408 staff)"/>
    <s v="residents: 86 (IQR: 80-92); staff 47 (IQR: 34-56)"/>
    <s v="residents: 208; staff: 174"/>
    <s v="residents: 474; staff: 1255"/>
    <s v="4 residents, 10 staff"/>
    <m/>
    <s v="Aggregate - Re-infection"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IgG"/>
    <s v="MSD?"/>
    <m/>
    <m/>
    <m/>
    <s v="101527 AU/ml (18393- 161580 AU/ml); p=0.544"/>
    <m/>
    <m/>
    <m/>
    <m/>
    <m/>
    <s v="NR"/>
    <s v="NR"/>
    <s v="NR"/>
    <s v="NR"/>
    <s v="NR"/>
    <s v="NR"/>
    <s v="NR"/>
    <m/>
    <s v="Yes"/>
    <s v="No criteria provided; PCR confirmation of primary infection, no PCR test repeated within 90 days of primary infection"/>
    <s v="Yes - suspected"/>
    <m/>
    <m/>
    <m/>
    <m/>
    <m/>
    <m/>
    <m/>
    <m/>
    <m/>
    <m/>
    <m/>
    <m/>
    <m/>
    <m/>
    <m/>
    <m/>
    <m/>
    <m/>
    <m/>
    <m/>
    <m/>
    <m/>
    <m/>
    <m/>
    <m/>
    <s v="JP: Against- no difference in log10 SARS-CoV-2 anti-spike or anti-N IgG between reinfected and controls (Figure 3) SO: against - &quot;Differences in levels of antibodies to nucleocapsid IgG_x000a_were not statistically significant between reinfected_x000a_individuals and controls for the first testing round_x000a_(p=0·544) or for the last available antibody test when_x000a_controlling for length of time between the antibody test_x000a_and the PCR test (p=0·426; figure 3; appendix p 3).&quot;"/>
    <s v="Numbers reported for Average titres don't align between text and Figure 3c"/>
  </r>
  <r>
    <s v="Krutikov"/>
    <s v="Re-infection"/>
    <m/>
    <m/>
    <m/>
    <m/>
    <m/>
    <m/>
    <m/>
    <m/>
    <m/>
    <m/>
    <m/>
    <m/>
    <m/>
    <m/>
    <m/>
    <s v="Aggregate - Protected"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IgG"/>
    <s v="MSD?"/>
    <m/>
    <m/>
    <m/>
    <s v="26326 AU/ml (14378-59633); p=0.544"/>
    <m/>
    <m/>
    <m/>
    <m/>
    <m/>
    <m/>
    <m/>
    <m/>
    <m/>
    <m/>
    <m/>
    <m/>
    <m/>
    <s v="Yes"/>
    <m/>
    <s v="N/A"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70-80"/>
    <m/>
    <m/>
    <s v="116 days"/>
    <s v="days from positive serology to reinfection"/>
    <m/>
    <m/>
    <s v="Yes"/>
    <m/>
    <m/>
    <m/>
    <m/>
    <m/>
    <m/>
    <m/>
    <m/>
    <m/>
    <m/>
    <m/>
    <m/>
    <m/>
    <m/>
    <x v="0"/>
    <d v="2021-11-20T00:00:00"/>
    <m/>
    <s v="NR"/>
    <s v="IgG"/>
    <s v="Abbott"/>
    <s v="N"/>
    <m/>
    <m/>
    <s v="6.35 Index S/C"/>
    <m/>
    <s v="4 days prior to reinfection"/>
    <m/>
    <m/>
    <m/>
    <m/>
    <m/>
    <m/>
    <m/>
    <m/>
    <m/>
    <m/>
    <s v="Yes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Spike"/>
    <m/>
    <m/>
    <s v="137840 AU/ml"/>
    <m/>
    <s v="11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N"/>
    <m/>
    <m/>
    <s v="222308 AU/ml"/>
    <m/>
    <s v="11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Abbott"/>
    <s v="anti-N"/>
    <m/>
    <m/>
    <s v="6.27 Index S/C"/>
    <m/>
    <s v="11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90-100"/>
    <m/>
    <m/>
    <s v="140 days"/>
    <s v="days from positive serology to reinfection"/>
    <m/>
    <m/>
    <s v="Yes"/>
    <m/>
    <m/>
    <m/>
    <m/>
    <m/>
    <m/>
    <m/>
    <m/>
    <m/>
    <m/>
    <m/>
    <m/>
    <m/>
    <m/>
    <x v="0"/>
    <d v="2021-10-20T00:00:00"/>
    <m/>
    <s v="NR"/>
    <s v="IgG"/>
    <s v="MSD"/>
    <s v="anti-Spike"/>
    <m/>
    <m/>
    <s v="32051 AU/ml"/>
    <m/>
    <s v="28 days prior to reinfection"/>
    <m/>
    <m/>
    <m/>
    <m/>
    <m/>
    <m/>
    <m/>
    <m/>
    <m/>
    <m/>
    <s v="Yes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MSD"/>
    <s v="anti-N"/>
    <m/>
    <m/>
    <s v="103738 AU/ml"/>
    <m/>
    <s v="28 days prior to reinfection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Abbott"/>
    <s v="anti-N"/>
    <m/>
    <m/>
    <s v="8.48 Index S/C"/>
    <m/>
    <s v="28 days prior to reinfection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Spike"/>
    <m/>
    <m/>
    <s v="26055 AU/ml"/>
    <m/>
    <s v="8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N"/>
    <m/>
    <m/>
    <s v="106219 AU/ml"/>
    <m/>
    <s v="8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Abbott"/>
    <s v="anti-N"/>
    <m/>
    <m/>
    <s v="6.77 Index S/C"/>
    <m/>
    <s v="8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8.69 Index S/C"/>
    <m/>
    <s v="140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60-70"/>
    <m/>
    <m/>
    <s v="188 days"/>
    <s v="days from positive serology to reinfection"/>
    <m/>
    <m/>
    <s v="Yes"/>
    <m/>
    <m/>
    <m/>
    <m/>
    <m/>
    <m/>
    <m/>
    <m/>
    <m/>
    <m/>
    <m/>
    <m/>
    <m/>
    <m/>
    <x v="0"/>
    <d v="2021-10-20T00:00:00"/>
    <m/>
    <s v="NR"/>
    <s v="IgG"/>
    <s v="MSD"/>
    <s v="anti-Spike"/>
    <m/>
    <m/>
    <s v="127 AU/ml"/>
    <m/>
    <s v="76 days prior to reinfection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MSD"/>
    <s v="anti-N"/>
    <m/>
    <m/>
    <s v="5839 AU/ml"/>
    <m/>
    <s v="7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Abbott"/>
    <s v="anti-N"/>
    <m/>
    <m/>
    <s v="0.18 Index S/C"/>
    <m/>
    <s v="7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Spike"/>
    <m/>
    <m/>
    <s v="94 AU/ml"/>
    <m/>
    <s v="132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N"/>
    <m/>
    <m/>
    <s v="10997 AU/ml"/>
    <m/>
    <s v="132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Abbott"/>
    <s v="anti-N"/>
    <m/>
    <m/>
    <s v="0.35 Index S/C"/>
    <m/>
    <s v="132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1.06 Index S/C"/>
    <m/>
    <s v="188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70-80"/>
    <m/>
    <m/>
    <s v="148 days"/>
    <s v="days from positive serology to reinfection"/>
    <m/>
    <m/>
    <s v="Yes"/>
    <m/>
    <m/>
    <m/>
    <m/>
    <m/>
    <m/>
    <m/>
    <m/>
    <m/>
    <m/>
    <m/>
    <m/>
    <m/>
    <m/>
    <x v="0"/>
    <d v="2021-08-20T00:00:00"/>
    <m/>
    <s v="NR"/>
    <s v="IgG"/>
    <s v="Abbott"/>
    <s v="anti-N"/>
    <m/>
    <m/>
    <s v="1.24 Index S/C"/>
    <m/>
    <s v="92 days prior to reinfection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1.1 Index S/C"/>
    <m/>
    <s v="148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50-60"/>
    <m/>
    <m/>
    <s v="128 days"/>
    <s v="days from positive serology to reinfection"/>
    <m/>
    <m/>
    <s v="Yes"/>
    <m/>
    <m/>
    <m/>
    <m/>
    <m/>
    <m/>
    <m/>
    <m/>
    <m/>
    <m/>
    <m/>
    <m/>
    <m/>
    <m/>
    <x v="0"/>
    <d v="2021-09-20T00:00:00"/>
    <m/>
    <s v="NR"/>
    <s v="IgG"/>
    <s v="MSD"/>
    <s v="anti-Spike"/>
    <m/>
    <m/>
    <s v="43078 AU/ml"/>
    <m/>
    <s v="71 days prior to reinfection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MSD"/>
    <s v="anti-N"/>
    <m/>
    <m/>
    <s v="13727 AU/ml"/>
    <m/>
    <s v="71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Abbott"/>
    <s v="anti-N"/>
    <m/>
    <m/>
    <s v="1.42 Index S/C"/>
    <m/>
    <s v="71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Spike"/>
    <m/>
    <m/>
    <s v="33057 AU/ml"/>
    <m/>
    <s v="12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N"/>
    <m/>
    <m/>
    <s v="25849 AU/ml"/>
    <m/>
    <s v="12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Abbott"/>
    <s v="anti-N"/>
    <m/>
    <m/>
    <s v="2.82 Index S/C"/>
    <m/>
    <s v="12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40-50"/>
    <m/>
    <m/>
    <s v="132 days"/>
    <s v="days from positive serology to reinfection"/>
    <m/>
    <m/>
    <s v="Yes"/>
    <m/>
    <m/>
    <m/>
    <m/>
    <m/>
    <m/>
    <m/>
    <m/>
    <m/>
    <m/>
    <m/>
    <m/>
    <m/>
    <m/>
    <x v="0"/>
    <d v="2021-10-20T00:00:00"/>
    <m/>
    <s v="NR"/>
    <s v="IgG"/>
    <s v="MSD"/>
    <s v="anti-Spike"/>
    <m/>
    <m/>
    <s v="49532 AU/ml"/>
    <m/>
    <s v="20 days prior to reinfection"/>
    <m/>
    <m/>
    <m/>
    <m/>
    <m/>
    <m/>
    <m/>
    <m/>
    <m/>
    <m/>
    <s v="Yes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MSD"/>
    <s v="anti-N"/>
    <m/>
    <m/>
    <s v="105247 AU/ml"/>
    <m/>
    <s v="20 days prior to reinfection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Abbott"/>
    <s v="anti-N"/>
    <m/>
    <m/>
    <s v="9.07 Index S/C"/>
    <m/>
    <s v="20 days prior to reinfection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Spike"/>
    <m/>
    <m/>
    <s v="51997 AU/ml"/>
    <m/>
    <s v="7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N"/>
    <m/>
    <m/>
    <s v="101527 AU/ml"/>
    <m/>
    <s v="7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Abbott"/>
    <s v="anti-N"/>
    <m/>
    <m/>
    <s v="7.77 Index S/C"/>
    <m/>
    <s v="76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7.63 Index S/C"/>
    <m/>
    <s v="132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50-60"/>
    <m/>
    <m/>
    <s v="103 days"/>
    <s v="days from positive serology to reinfection"/>
    <m/>
    <m/>
    <s v="Yes"/>
    <m/>
    <m/>
    <m/>
    <m/>
    <m/>
    <m/>
    <m/>
    <m/>
    <m/>
    <m/>
    <m/>
    <m/>
    <m/>
    <m/>
    <x v="0"/>
    <d v="2021-06-20T00:00:00"/>
    <m/>
    <s v="NR"/>
    <s v="IgG"/>
    <s v="MSD"/>
    <s v="anti-Spike"/>
    <m/>
    <m/>
    <s v="77315 AU/ml"/>
    <m/>
    <s v="103 days prior to reinfection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MSD"/>
    <s v="anti-N"/>
    <m/>
    <m/>
    <s v="161580 AU/m;"/>
    <m/>
    <s v="103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5.5 Index S/C"/>
    <m/>
    <s v="103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50-60"/>
    <m/>
    <m/>
    <s v="200 days"/>
    <s v="days from positive serology to reinfection"/>
    <m/>
    <m/>
    <s v="Yes"/>
    <m/>
    <m/>
    <m/>
    <m/>
    <m/>
    <m/>
    <m/>
    <m/>
    <m/>
    <m/>
    <m/>
    <m/>
    <m/>
    <m/>
    <x v="0"/>
    <d v="2021-10-20T00:00:00"/>
    <m/>
    <s v="NR"/>
    <s v="IgG"/>
    <s v="MSD"/>
    <s v="anti-Spike"/>
    <m/>
    <m/>
    <s v="80 AU/ml"/>
    <m/>
    <s v="88 days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MSD"/>
    <s v="anti-N"/>
    <m/>
    <m/>
    <s v="149 AU/ml"/>
    <m/>
    <s v="8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Abbott"/>
    <s v="anti-N"/>
    <m/>
    <m/>
    <s v="1.87 Index S/C"/>
    <m/>
    <s v="8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Spike"/>
    <m/>
    <m/>
    <s v="78 AU/ml"/>
    <m/>
    <s v="14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MSD"/>
    <s v="anti-N"/>
    <m/>
    <m/>
    <s v="137 AU/m"/>
    <m/>
    <s v="14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Abbott"/>
    <s v="anti-N"/>
    <m/>
    <m/>
    <s v="1.63 Index S/C"/>
    <m/>
    <s v="14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2.1 Index S/C"/>
    <m/>
    <s v="200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30-40"/>
    <m/>
    <m/>
    <s v="124 days"/>
    <s v="days from positive serology to reinfection"/>
    <m/>
    <m/>
    <s v="Yes"/>
    <m/>
    <m/>
    <m/>
    <m/>
    <m/>
    <m/>
    <m/>
    <m/>
    <m/>
    <m/>
    <m/>
    <m/>
    <m/>
    <m/>
    <x v="0"/>
    <d v="2021-11-20T00:00:00"/>
    <m/>
    <s v="NR"/>
    <s v="IgG"/>
    <s v="MSD"/>
    <s v="anti-Spike"/>
    <m/>
    <m/>
    <s v="7557 AU/ml"/>
    <m/>
    <s v="12 days"/>
    <m/>
    <m/>
    <m/>
    <m/>
    <m/>
    <m/>
    <m/>
    <m/>
    <m/>
    <m/>
    <s v="Yes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1-20T00:00:00"/>
    <m/>
    <s v="NR"/>
    <s v="IgG"/>
    <s v="MSD"/>
    <s v="anti-N"/>
    <m/>
    <m/>
    <s v="5565 AU/ml"/>
    <m/>
    <s v="12 days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1-20T00:00:00"/>
    <m/>
    <s v="NR"/>
    <s v="IgG"/>
    <s v="Abbott"/>
    <s v="anti-N"/>
    <m/>
    <m/>
    <s v="0.76 Index S/C"/>
    <m/>
    <s v="12 days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MSD"/>
    <s v="anti-Spike"/>
    <m/>
    <m/>
    <s v="8759 AU/ml"/>
    <m/>
    <s v="6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MSD"/>
    <s v="anti-N"/>
    <m/>
    <m/>
    <s v="10810 AU/ml"/>
    <m/>
    <s v="6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Abbott"/>
    <s v="anti-N"/>
    <m/>
    <m/>
    <s v="1.39 Index S/C"/>
    <m/>
    <s v="68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Spike"/>
    <m/>
    <m/>
    <s v="6468 AU/ml"/>
    <m/>
    <s v="12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N"/>
    <m/>
    <m/>
    <s v="18393 AU/ml"/>
    <m/>
    <s v="12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Abbott"/>
    <s v="anti-N"/>
    <m/>
    <m/>
    <s v="2.56 Index S/C"/>
    <m/>
    <s v="12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60-70"/>
    <m/>
    <m/>
    <s v="104 days"/>
    <s v="days from positive serology to reinfection"/>
    <m/>
    <m/>
    <s v="Yes"/>
    <m/>
    <m/>
    <m/>
    <m/>
    <m/>
    <m/>
    <m/>
    <m/>
    <m/>
    <m/>
    <m/>
    <m/>
    <m/>
    <m/>
    <x v="2"/>
    <d v="2021-09-20T00:00:00"/>
    <m/>
    <s v="NR"/>
    <s v="IgG"/>
    <s v="MSD"/>
    <s v="anti-Spike"/>
    <m/>
    <m/>
    <s v="67856 AU/ml"/>
    <m/>
    <s v="48 days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MSD"/>
    <s v="anti-N"/>
    <m/>
    <m/>
    <s v="104658 AU/ml"/>
    <m/>
    <s v="48 days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Abbott"/>
    <s v="anti-N"/>
    <m/>
    <m/>
    <s v="3.51 Index S/C"/>
    <m/>
    <s v="48 days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Spike"/>
    <m/>
    <m/>
    <s v="44544 AU/ml"/>
    <m/>
    <s v="10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N"/>
    <m/>
    <m/>
    <s v="213650 AU/ml"/>
    <m/>
    <s v="10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Abbott"/>
    <s v="anti-N"/>
    <m/>
    <m/>
    <s v="5.58 Index S/C"/>
    <m/>
    <s v="104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50-60"/>
    <m/>
    <m/>
    <s v="141 days"/>
    <s v="days from positive serology to reinfection"/>
    <m/>
    <m/>
    <s v="Yes"/>
    <m/>
    <m/>
    <m/>
    <m/>
    <m/>
    <m/>
    <m/>
    <m/>
    <m/>
    <m/>
    <m/>
    <m/>
    <m/>
    <m/>
    <x v="0"/>
    <d v="2021-08-20T00:00:00"/>
    <m/>
    <s v="NR"/>
    <s v="IgG"/>
    <s v="Abbot"/>
    <s v="anti-N"/>
    <m/>
    <m/>
    <s v="7.39 Index S/C"/>
    <m/>
    <s v="141 days prior to reinfection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m/>
    <m/>
    <s v="Yes"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40-50"/>
    <m/>
    <m/>
    <s v="118 days"/>
    <s v="days from positive serology to reinfection"/>
    <m/>
    <m/>
    <s v="Yes"/>
    <m/>
    <m/>
    <m/>
    <m/>
    <m/>
    <m/>
    <m/>
    <m/>
    <m/>
    <m/>
    <m/>
    <m/>
    <m/>
    <m/>
    <x v="0"/>
    <d v="2021-11-20T00:00:00"/>
    <m/>
    <s v="NR"/>
    <s v="IgG"/>
    <s v="Abbot"/>
    <s v="anti-N"/>
    <m/>
    <m/>
    <s v="0.4 Index S/C"/>
    <m/>
    <s v="6 days prior to reinfection"/>
    <m/>
    <m/>
    <m/>
    <m/>
    <m/>
    <m/>
    <m/>
    <m/>
    <m/>
    <m/>
    <s v="Yes"/>
    <s v="Yes"/>
    <m/>
    <s v="Yes - suspected"/>
    <m/>
    <m/>
    <m/>
    <m/>
    <m/>
    <m/>
    <m/>
    <m/>
    <m/>
    <m/>
    <m/>
    <m/>
    <m/>
    <m/>
    <m/>
    <m/>
    <m/>
    <m/>
    <m/>
    <m/>
    <m/>
    <s v="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MSD"/>
    <s v="anti-Spike"/>
    <m/>
    <m/>
    <s v="14292 AU/ml"/>
    <m/>
    <s v="62 days prior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MSD"/>
    <s v="anti-N"/>
    <m/>
    <m/>
    <s v="16888AU/ml"/>
    <m/>
    <s v="62 days prior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9-20T00:00:00"/>
    <m/>
    <s v="NR"/>
    <s v="IgG"/>
    <s v="Abbott"/>
    <s v="anti-N"/>
    <m/>
    <m/>
    <s v="0.71 Index S/C"/>
    <m/>
    <s v="62 days prior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Spike"/>
    <m/>
    <m/>
    <s v="78784 AU/ml"/>
    <m/>
    <s v="118 days prior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MSD"/>
    <s v="anti-N"/>
    <m/>
    <m/>
    <s v="125512 AU/ml"/>
    <m/>
    <s v="118 days prior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7-20T00:00:00"/>
    <m/>
    <s v="NR"/>
    <s v="IgG"/>
    <s v="Abbott"/>
    <s v="anti-N"/>
    <m/>
    <m/>
    <s v="1.44 Index S/C"/>
    <m/>
    <s v="118 days prior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60-70"/>
    <m/>
    <m/>
    <s v="153 days"/>
    <s v="days from positive serology to reinfection"/>
    <m/>
    <m/>
    <s v="Yes"/>
    <m/>
    <m/>
    <m/>
    <m/>
    <m/>
    <m/>
    <m/>
    <m/>
    <m/>
    <m/>
    <m/>
    <m/>
    <m/>
    <m/>
    <x v="0"/>
    <d v="2021-10-20T00:00:00"/>
    <m/>
    <s v="NR"/>
    <s v="IgG"/>
    <s v="MSD"/>
    <s v="anti-Spike"/>
    <m/>
    <m/>
    <s v="19580 AU/ml"/>
    <m/>
    <s v="41 days prior to reinfection"/>
    <m/>
    <m/>
    <m/>
    <m/>
    <m/>
    <m/>
    <m/>
    <m/>
    <m/>
    <m/>
    <s v="No"/>
    <s v="Yes"/>
    <m/>
    <s v="Yes - suspected"/>
    <m/>
    <m/>
    <m/>
    <m/>
    <m/>
    <m/>
    <m/>
    <m/>
    <m/>
    <m/>
    <m/>
    <m/>
    <m/>
    <m/>
    <m/>
    <m/>
    <m/>
    <m/>
    <m/>
    <m/>
    <m/>
    <s v="Asymptomatic"/>
    <m/>
    <s v="Yes"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MSD"/>
    <s v="anti-N"/>
    <m/>
    <m/>
    <s v="22254 AU/ml"/>
    <m/>
    <s v="41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10-20T00:00:00"/>
    <m/>
    <s v="NR"/>
    <s v="IgG"/>
    <s v="Abbott"/>
    <s v="anti-N"/>
    <m/>
    <m/>
    <s v="1.35 Index S/C"/>
    <m/>
    <s v="41 days prior to reinfection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8-20T00:00:00"/>
    <m/>
    <s v="NR"/>
    <s v="IgG"/>
    <s v="Abbott"/>
    <s v="anti-N"/>
    <m/>
    <m/>
    <s v="2.41 Index S/C"/>
    <m/>
    <s v="97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d v="2021-06-20T00:00:00"/>
    <m/>
    <s v="NR"/>
    <s v="IgG"/>
    <s v="Abbott"/>
    <s v="anti-N"/>
    <m/>
    <m/>
    <s v="3.72 Index S/C"/>
    <m/>
    <s v="153 days"/>
    <m/>
    <m/>
    <m/>
    <m/>
    <m/>
    <m/>
    <m/>
    <m/>
    <m/>
    <m/>
    <s v="No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rutikov"/>
    <s v="Re-infection"/>
    <m/>
    <m/>
    <m/>
    <m/>
    <m/>
    <m/>
    <m/>
    <m/>
    <m/>
    <m/>
    <m/>
    <m/>
    <m/>
    <m/>
    <m/>
    <s v="Individual - Re-infection"/>
    <m/>
    <m/>
    <m/>
    <s v="30-40"/>
    <m/>
    <m/>
    <s v="147 days"/>
    <s v="days from positive serology to reinfection"/>
    <m/>
    <m/>
    <s v="Yes"/>
    <m/>
    <m/>
    <m/>
    <m/>
    <m/>
    <m/>
    <m/>
    <m/>
    <m/>
    <m/>
    <m/>
    <m/>
    <m/>
    <m/>
    <x v="0"/>
    <d v="2021-09-20T00:00:00"/>
    <m/>
    <s v="NR"/>
    <s v="IgG"/>
    <s v="Abbot"/>
    <s v="anti-N"/>
    <m/>
    <m/>
    <s v="1.37 Index S/C"/>
    <m/>
    <s v="23 days prior to reinfection"/>
    <m/>
    <m/>
    <m/>
    <m/>
    <m/>
    <m/>
    <m/>
    <m/>
    <m/>
    <m/>
    <s v="Yes"/>
    <s v="Yes"/>
    <m/>
    <s v="Yes - suspected"/>
    <m/>
    <m/>
    <m/>
    <m/>
    <m/>
    <m/>
    <m/>
    <m/>
    <m/>
    <m/>
    <m/>
    <m/>
    <m/>
    <m/>
    <m/>
    <m/>
    <m/>
    <m/>
    <m/>
    <m/>
    <m/>
    <m/>
    <m/>
    <s v="Yes"/>
    <m/>
    <m/>
    <m/>
  </r>
  <r>
    <s v="Leidi"/>
    <s v="Re-infection"/>
    <s v="Risk of reinfection after seroconversion to severe acute respiratory syndrome coronavirus 2 (SARS-CoV-2): a population-based propensity-score matched cohort study"/>
    <n v="2021"/>
    <n v="2020"/>
    <s v="Switzerland"/>
    <s v="Cohort study"/>
    <s v="representative adult population-based"/>
    <s v="annual health survey; Geneva Switzerland"/>
    <n v="8344"/>
    <n v="0"/>
    <n v="498"/>
    <s v="46.6 (SD 16.6)"/>
    <n v="3880"/>
    <n v="4464"/>
    <n v="5"/>
    <m/>
    <s v="Individual - Re-infection"/>
    <n v="42"/>
    <m/>
    <m/>
    <m/>
    <m/>
    <m/>
    <s v="NR"/>
    <s v="NR"/>
    <s v="NR"/>
    <s v="NR"/>
    <s v="No"/>
    <m/>
    <s v="Asymptomatic"/>
    <m/>
    <n v="42"/>
    <m/>
    <m/>
    <m/>
    <m/>
    <m/>
    <m/>
    <m/>
    <m/>
    <m/>
    <m/>
    <x v="3"/>
    <m/>
    <s v="NR"/>
    <m/>
    <s v="IgG"/>
    <s v="Euroimmun ELISA"/>
    <s v="anti-S"/>
    <s v="&gt;0.5"/>
    <s v="Positive"/>
    <n v="0.84"/>
    <m/>
    <s v="185 days"/>
    <s v="lab result- PCR"/>
    <s v="NR"/>
    <s v="NR"/>
    <s v="NR"/>
    <s v="NR"/>
    <s v="NR"/>
    <s v="NR"/>
    <s v="NR"/>
    <s v="NR"/>
    <m/>
    <m/>
    <s v="Yes"/>
    <s v="no criteria defined; all seropositive individuals were clinically investigated by 2 independent adjudicators. All dates of illness were &gt;90 days apart"/>
    <s v="Yes - suspected"/>
    <m/>
    <m/>
    <m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Symptomatic"/>
    <m/>
    <s v="No"/>
    <m/>
    <s v="JP: No titres for protected individuals, no conclusions can be drawn; SO: For -&quot;population-based study including seniors and comorbid_x000a_participants indicates conclusive evidence that having detectable_x000a_anti-S1 SARS-CoV-2 antibodies is associated with a 94%_x000a_significant reduction in the hazard of having a positive SARSCoV-_x000a_2 virologic test, more than 8 months after initial serologic_x000a_testing.&quot;"/>
    <m/>
  </r>
  <r>
    <s v="Leidi"/>
    <s v="Re-infection"/>
    <m/>
    <m/>
    <m/>
    <m/>
    <m/>
    <m/>
    <m/>
    <m/>
    <m/>
    <m/>
    <m/>
    <m/>
    <m/>
    <m/>
    <m/>
    <s v="Individual - Re-infection"/>
    <n v="33"/>
    <m/>
    <m/>
    <m/>
    <m/>
    <m/>
    <s v="NR"/>
    <s v="NR"/>
    <s v="NR"/>
    <s v="NR"/>
    <s v="No"/>
    <m/>
    <s v="Asymptomatic"/>
    <m/>
    <n v="33"/>
    <m/>
    <m/>
    <m/>
    <m/>
    <m/>
    <m/>
    <m/>
    <m/>
    <m/>
    <m/>
    <x v="3"/>
    <m/>
    <s v="NR"/>
    <m/>
    <s v="IgG"/>
    <s v="Euroimmun ELISA"/>
    <s v="anti-S"/>
    <s v="&gt;0.5"/>
    <s v="Positive"/>
    <n v="0.57999999999999996"/>
    <m/>
    <s v="178 days"/>
    <s v="lab result- PCR"/>
    <s v="NR"/>
    <s v="NR"/>
    <s v="NR"/>
    <s v="NR"/>
    <s v="NR"/>
    <s v="NR"/>
    <s v="NR"/>
    <s v="NR"/>
    <m/>
    <m/>
    <s v="Yes"/>
    <s v="no criteria defined; all seropositive individuals were clinically investigated by 2 independent adjudicators. All dates of illness were &gt;90 days apart"/>
    <s v="Yes - suspected"/>
    <m/>
    <m/>
    <m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Symptomatic"/>
    <m/>
    <s v="No"/>
    <m/>
    <m/>
    <m/>
  </r>
  <r>
    <s v="Leidi"/>
    <s v="Re-infection"/>
    <m/>
    <m/>
    <m/>
    <m/>
    <m/>
    <m/>
    <m/>
    <m/>
    <m/>
    <m/>
    <m/>
    <m/>
    <m/>
    <m/>
    <m/>
    <s v="Individual - Re-infection"/>
    <n v="77"/>
    <m/>
    <m/>
    <m/>
    <m/>
    <m/>
    <s v="NR"/>
    <s v="NR"/>
    <s v="NR"/>
    <s v="NR"/>
    <s v="No"/>
    <m/>
    <s v="Asymptomatic"/>
    <m/>
    <n v="77"/>
    <m/>
    <m/>
    <m/>
    <m/>
    <m/>
    <m/>
    <m/>
    <m/>
    <m/>
    <m/>
    <x v="3"/>
    <m/>
    <s v="NR"/>
    <m/>
    <s v="IgG"/>
    <s v="Euroimmun ELISA"/>
    <s v="anti-S"/>
    <s v="&gt;0.5"/>
    <s v="Positive"/>
    <n v="0.87"/>
    <m/>
    <s v="169 days"/>
    <s v="lab result- PCR"/>
    <s v="NR"/>
    <s v="NR"/>
    <s v="NR"/>
    <s v="NR"/>
    <s v="NR"/>
    <s v="NR"/>
    <s v="NR"/>
    <s v="NR"/>
    <m/>
    <m/>
    <s v="Yes"/>
    <s v="no criteria defined; all seropositive individuals were clinically investigated by 2 independent adjudicators. All dates of illness were &gt;90 days apart"/>
    <s v="Yes - suspected"/>
    <m/>
    <m/>
    <m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Symptomatic"/>
    <m/>
    <s v="No"/>
    <m/>
    <m/>
    <m/>
  </r>
  <r>
    <s v="Leidi"/>
    <s v="Re-infection"/>
    <m/>
    <m/>
    <m/>
    <m/>
    <m/>
    <m/>
    <m/>
    <m/>
    <m/>
    <m/>
    <m/>
    <m/>
    <m/>
    <m/>
    <m/>
    <s v="Individual - Re-infection"/>
    <n v="64"/>
    <m/>
    <m/>
    <m/>
    <m/>
    <m/>
    <s v="NR"/>
    <s v="NR"/>
    <s v="NR"/>
    <s v="NR"/>
    <s v="No"/>
    <m/>
    <m/>
    <m/>
    <n v="64"/>
    <m/>
    <m/>
    <m/>
    <m/>
    <m/>
    <m/>
    <m/>
    <m/>
    <m/>
    <m/>
    <x v="3"/>
    <m/>
    <s v="NR"/>
    <m/>
    <s v="IgG"/>
    <s v="Euroimmun ELISA"/>
    <s v="anti-S"/>
    <s v="&gt;0.5"/>
    <s v="Positive"/>
    <n v="2"/>
    <m/>
    <s v="142 days"/>
    <s v="lab result- PCR"/>
    <s v="NR"/>
    <s v="NR"/>
    <s v="NR"/>
    <s v="NR"/>
    <s v="NR"/>
    <s v="NR"/>
    <s v="NR"/>
    <s v="NR"/>
    <m/>
    <m/>
    <s v="Yes"/>
    <s v="no criteria defined; all seropositive individuals were clinically investigated by 2 independent adjudicators. All dates of illness were &gt;90 days apart"/>
    <s v="Yes - suspected"/>
    <m/>
    <m/>
    <m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Asymptomatic"/>
    <m/>
    <s v="No"/>
    <m/>
    <m/>
    <m/>
  </r>
  <r>
    <s v="Leidi"/>
    <s v="Re-infection"/>
    <m/>
    <m/>
    <m/>
    <m/>
    <m/>
    <m/>
    <m/>
    <m/>
    <m/>
    <m/>
    <m/>
    <m/>
    <m/>
    <m/>
    <m/>
    <s v="Individual - Re-infection"/>
    <n v="68"/>
    <m/>
    <m/>
    <m/>
    <m/>
    <m/>
    <s v="NR"/>
    <s v="NR"/>
    <s v="NR"/>
    <s v="NR"/>
    <s v="No"/>
    <m/>
    <s v="Symptomatic"/>
    <s v="dysgeusia, anosmia, fatigue, headache"/>
    <n v="68"/>
    <m/>
    <m/>
    <m/>
    <m/>
    <m/>
    <m/>
    <m/>
    <m/>
    <m/>
    <m/>
    <x v="3"/>
    <m/>
    <s v="NR"/>
    <m/>
    <s v="IgG"/>
    <s v="Euroimmun ELISA"/>
    <s v="anti-S"/>
    <s v="&gt;0.5"/>
    <s v="Positive"/>
    <n v="1.42"/>
    <m/>
    <s v="34 days"/>
    <s v="lab result- PCR"/>
    <s v="NR"/>
    <s v="NR"/>
    <s v="NR"/>
    <s v="NR"/>
    <s v="NR"/>
    <s v="NR"/>
    <s v="NR"/>
    <s v="NR"/>
    <m/>
    <m/>
    <s v="Yes"/>
    <s v="no criteria defined; all seropositive individuals were clinically investigated by 2 independent adjudicators. All dates of illness were &gt;90 days apart"/>
    <s v="Yes - suspected"/>
    <m/>
    <m/>
    <m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NR"/>
    <s v="Symptomatic"/>
    <m/>
    <s v="No"/>
    <m/>
    <m/>
    <m/>
  </r>
  <r>
    <s v="Lumley"/>
    <s v="Re-infection"/>
    <s v="Antibody status and incidence of SARS-CoV-2 infection_x000a_in health care workers."/>
    <n v="2021"/>
    <n v="2020"/>
    <s v="England"/>
    <s v="Cohort study"/>
    <s v="HCW"/>
    <s v="hospital"/>
    <n v="12541"/>
    <m/>
    <n v="1177"/>
    <s v="38 years (IQR 29-49)"/>
    <n v="3259"/>
    <n v="9263"/>
    <n v="3"/>
    <m/>
    <s v="Aggregate - Re-infection"/>
    <m/>
    <m/>
    <n v="38"/>
    <s v="IQR 29-49"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s v="no criteria defined; considered only PCR positive tests occuring at least 60 days from a previous positive. All cases are &gt;90 days from previous positive"/>
    <s v="Yes - suspected"/>
    <m/>
    <m/>
    <m/>
    <s v="NR"/>
    <m/>
    <m/>
    <m/>
    <m/>
    <m/>
    <m/>
    <m/>
    <m/>
    <m/>
    <m/>
    <m/>
    <m/>
    <m/>
    <m/>
    <m/>
    <m/>
    <m/>
    <s v="Symptomatic"/>
    <m/>
    <s v="No"/>
    <m/>
    <s v="JP: Undicided: &quot;Positive baseline anti-spike antibody assays were_x000a_associated with lower rates of PCR-positive tests&quot; and &quot;Rates of symptomatic PCR testing were similar_x000a_in seronegative and seropositive health care_x000a_workers: 8.7 and 8.0 tests per 10,000 days at_x000a_risk, respectively (rate ratio, 0.92; 95% confidence_x000a_interval [CI], 0.77 to 1.10)&quot;; SO: For - &quot;S6). The_x000a_incidence of PCR-positive results fell with increasing_x000a_anti-nucleocapsid antibody titers (P&lt;0.001_x000a_for trend) (Fig. S3B).&quot; &quot;the presence of_x000a_anti-spike antibodies was associated with a substantially_x000a_reduced risk of PCR-confirmed SARSCoV-_x000a_2 infection over 31 weeks of follow-up. No_x000a_symptomatic infections and only two PCR-positive_x000a_results in asymptomatic health care workers were_x000a_seen in those with anti-spike antibodies, which_x000a_suggests that previous infection resulting in antibodies_x000a_to SARS-CoV-2 is associated with protection_x000a_from reinfection for most people for at least_x000a_6 months.&quot;"/>
    <m/>
  </r>
  <r>
    <s v="Lumley"/>
    <s v="Re-infection"/>
    <m/>
    <m/>
    <m/>
    <m/>
    <m/>
    <m/>
    <m/>
    <m/>
    <m/>
    <m/>
    <m/>
    <m/>
    <m/>
    <m/>
    <m/>
    <s v="Individual - Re-infection"/>
    <m/>
    <m/>
    <m/>
    <s v="25-29 years"/>
    <s v="NR"/>
    <s v="NR"/>
    <s v="NR"/>
    <s v="NR"/>
    <n v="160"/>
    <m/>
    <s v="No"/>
    <m/>
    <s v="Asymptomatic"/>
    <s v="asymptomatic"/>
    <m/>
    <m/>
    <m/>
    <m/>
    <m/>
    <m/>
    <m/>
    <m/>
    <m/>
    <m/>
    <m/>
    <x v="1"/>
    <s v="NR"/>
    <n v="1"/>
    <m/>
    <s v="IgG"/>
    <s v="ELISA (University of Oxford)"/>
    <s v="anti-Spike"/>
    <m/>
    <m/>
    <n v="0.34"/>
    <m/>
    <n v="159"/>
    <s v="lab result"/>
    <s v="NR"/>
    <s v="NR"/>
    <s v="NR"/>
    <s v="NR"/>
    <s v="NR"/>
    <s v="NR"/>
    <s v="NR"/>
    <s v="NR"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s v="NR"/>
    <s v="NR"/>
    <s v="NR"/>
    <s v="NR"/>
    <n v="160"/>
    <m/>
    <m/>
    <m/>
    <m/>
    <m/>
    <m/>
    <m/>
    <m/>
    <m/>
    <m/>
    <m/>
    <m/>
    <m/>
    <m/>
    <m/>
    <m/>
    <x v="1"/>
    <s v="NR"/>
    <n v="1"/>
    <m/>
    <s v="IgG"/>
    <s v="ELISA (University of Oxford)"/>
    <s v="anti-N"/>
    <m/>
    <m/>
    <n v="5.99"/>
    <m/>
    <n v="159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s v="Individual - Re-infection"/>
    <m/>
    <m/>
    <m/>
    <s v="55-59 year"/>
    <s v="NR"/>
    <s v="NR"/>
    <s v="NR"/>
    <s v="NR"/>
    <n v="190"/>
    <m/>
    <m/>
    <m/>
    <s v="Symptomatic"/>
    <s v="mild COVID-like symptoms"/>
    <m/>
    <m/>
    <m/>
    <m/>
    <m/>
    <m/>
    <m/>
    <m/>
    <m/>
    <m/>
    <m/>
    <x v="1"/>
    <m/>
    <n v="50"/>
    <m/>
    <s v="IgG"/>
    <s v="ELISA (University of Oxford)"/>
    <s v="anti-Spike"/>
    <m/>
    <m/>
    <n v="10.5"/>
    <m/>
    <n v="140"/>
    <s v="lab result"/>
    <m/>
    <m/>
    <m/>
    <m/>
    <m/>
    <m/>
    <m/>
    <m/>
    <m/>
    <m/>
    <m/>
    <m/>
    <s v="Yes - suspected"/>
    <m/>
    <m/>
    <m/>
    <m/>
    <m/>
    <m/>
    <m/>
    <m/>
    <m/>
    <m/>
    <m/>
    <m/>
    <m/>
    <m/>
    <m/>
    <m/>
    <m/>
    <m/>
    <m/>
    <m/>
    <m/>
    <s v="Asymptomatic"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s v="NR"/>
    <s v="NR"/>
    <s v="NR"/>
    <s v="NR"/>
    <n v="190"/>
    <m/>
    <m/>
    <m/>
    <m/>
    <m/>
    <m/>
    <m/>
    <m/>
    <m/>
    <m/>
    <m/>
    <m/>
    <m/>
    <m/>
    <m/>
    <m/>
    <x v="2"/>
    <m/>
    <n v="50"/>
    <m/>
    <s v="IgG"/>
    <s v="ELISA (University of Oxford)"/>
    <s v="anti-N"/>
    <m/>
    <m/>
    <n v="7.5"/>
    <m/>
    <n v="140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s v="NR"/>
    <s v="NR"/>
    <s v="NR"/>
    <s v="NR"/>
    <n v="190"/>
    <m/>
    <s v="Yes"/>
    <m/>
    <m/>
    <m/>
    <m/>
    <m/>
    <m/>
    <m/>
    <m/>
    <m/>
    <m/>
    <m/>
    <m/>
    <m/>
    <m/>
    <x v="1"/>
    <s v="NR"/>
    <n v="112"/>
    <m/>
    <s v="IgG"/>
    <s v="ELISA (University of Oxford)"/>
    <s v="anti-Spike"/>
    <m/>
    <m/>
    <n v="10"/>
    <m/>
    <n v="78"/>
    <s v="lab result"/>
    <m/>
    <m/>
    <m/>
    <m/>
    <m/>
    <m/>
    <m/>
    <m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s v="NR"/>
    <s v="NR"/>
    <s v="NR"/>
    <s v="NR"/>
    <n v="190"/>
    <m/>
    <m/>
    <m/>
    <m/>
    <m/>
    <m/>
    <m/>
    <m/>
    <m/>
    <m/>
    <m/>
    <m/>
    <m/>
    <m/>
    <m/>
    <m/>
    <x v="1"/>
    <s v="NR"/>
    <n v="112"/>
    <m/>
    <s v="IgG"/>
    <s v="ELISA (University of Oxford)"/>
    <s v="anti-N"/>
    <m/>
    <m/>
    <n v="7.1"/>
    <m/>
    <n v="78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s v="Individual - Re-infection"/>
    <m/>
    <m/>
    <m/>
    <s v="50-54 year"/>
    <s v="NR"/>
    <s v="NR"/>
    <s v="NR"/>
    <s v="NR"/>
    <n v="199"/>
    <m/>
    <s v="No"/>
    <m/>
    <s v="Symptomatic"/>
    <s v="mild"/>
    <m/>
    <m/>
    <m/>
    <m/>
    <m/>
    <m/>
    <m/>
    <m/>
    <m/>
    <m/>
    <m/>
    <x v="1"/>
    <s v="NR"/>
    <n v="20"/>
    <m/>
    <s v="IgG"/>
    <s v="ELISA (University of Oxford)"/>
    <s v="anti-Spike"/>
    <m/>
    <m/>
    <n v="8.8000000000000007"/>
    <m/>
    <n v="179"/>
    <s v="lab result"/>
    <m/>
    <m/>
    <m/>
    <m/>
    <m/>
    <m/>
    <m/>
    <m/>
    <m/>
    <m/>
    <s v="Yes"/>
    <m/>
    <s v="Yes - suspected"/>
    <m/>
    <m/>
    <m/>
    <m/>
    <m/>
    <m/>
    <m/>
    <m/>
    <m/>
    <m/>
    <m/>
    <m/>
    <m/>
    <m/>
    <m/>
    <m/>
    <m/>
    <m/>
    <m/>
    <m/>
    <m/>
    <s v="Asymptomatic"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n v="20"/>
    <m/>
    <s v="IgG"/>
    <s v="ELISA (University of Oxford)"/>
    <s v="anti-N"/>
    <m/>
    <m/>
    <n v="0"/>
    <m/>
    <n v="179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n v="95"/>
    <m/>
    <s v="IgG"/>
    <s v="ELISA (University of Oxford)"/>
    <s v="anti-Spike"/>
    <m/>
    <m/>
    <n v="7.6"/>
    <m/>
    <n v="104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n v="95"/>
    <m/>
    <s v="IgG"/>
    <s v="ELISA (University of Oxford)"/>
    <s v="anti-N"/>
    <m/>
    <m/>
    <n v="0"/>
    <m/>
    <n v="104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n v="138"/>
    <m/>
    <s v="IgG"/>
    <s v="ELISA (University of Oxford)"/>
    <s v="anti-Spike"/>
    <m/>
    <m/>
    <n v="5.9"/>
    <m/>
    <n v="61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s v="NR"/>
    <n v="138"/>
    <m/>
    <s v="IgG"/>
    <s v="ELISA (University of Oxford)"/>
    <s v="anti-N"/>
    <m/>
    <m/>
    <n v="0"/>
    <m/>
    <n v="61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umley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  <m/>
    <n v="189"/>
    <m/>
    <s v="IgG"/>
    <s v="ELISA (University of Oxford)"/>
    <s v="anti-N"/>
    <m/>
    <m/>
    <n v="0"/>
    <m/>
    <n v="10"/>
    <s v="lab resul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trafella"/>
    <s v="Breakthrough"/>
    <s v="Case Report: SARS-CoV-2 infection in a vaccinated individual: evaluation of the immunological profile and virus transmission risk"/>
    <n v="2021"/>
    <n v="2021"/>
    <s v="Italy"/>
    <s v="Case report"/>
    <s v="HCW"/>
    <s v="workplace"/>
    <n v="1"/>
    <n v="1"/>
    <n v="0"/>
    <s v="38 years"/>
    <n v="0"/>
    <n v="1"/>
    <n v="1"/>
    <m/>
    <s v="Individual  - Breakthrough"/>
    <n v="38"/>
    <m/>
    <m/>
    <m/>
    <m/>
    <m/>
    <m/>
    <m/>
    <m/>
    <m/>
    <m/>
    <m/>
    <m/>
    <m/>
    <m/>
    <n v="2"/>
    <s v="Pfizer"/>
    <n v="75"/>
    <s v="Pfizer"/>
    <s v="54 days"/>
    <s v="lab result"/>
    <s v="21 days"/>
    <m/>
    <m/>
    <m/>
    <x v="0"/>
    <m/>
    <s v="26 days post vaccination dose 2"/>
    <m/>
    <s v="IgG"/>
    <s v="Euroimmun Anti-Sars-CoV-2 "/>
    <s v="anti-S1"/>
    <s v="&gt;=1.1"/>
    <s v="Positive"/>
    <s v="10.47 ratio units"/>
    <m/>
    <s v="26 days after vaccination (dose 2) "/>
    <s v="lab result"/>
    <m/>
    <m/>
    <m/>
    <m/>
    <m/>
    <m/>
    <m/>
    <m/>
    <m/>
    <m/>
    <s v="Yes"/>
    <m/>
    <m/>
    <m/>
    <s v="no"/>
    <s v="yes"/>
    <m/>
    <s v="D2 of infection"/>
    <s v="IgG"/>
    <m/>
    <s v="S"/>
    <s v=".=1.1"/>
    <s v="Positive"/>
    <n v="9.5500000000000007"/>
    <m/>
    <s v="D2 of infection"/>
    <m/>
    <m/>
    <m/>
    <m/>
    <m/>
    <m/>
    <m/>
    <m/>
    <s v="Asymptomatic"/>
    <s v="B.1.1.7"/>
    <s v="No "/>
    <s v="No"/>
    <s v="JP: case report, no titres for protected individuals; SO: case report - no comparator group"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m/>
    <m/>
    <m/>
    <m/>
    <m/>
    <m/>
    <m/>
    <m/>
    <m/>
    <m/>
    <m/>
    <m/>
    <m/>
    <m/>
    <m/>
    <m/>
    <m/>
    <m/>
    <m/>
    <m/>
    <m/>
    <m/>
    <m/>
    <m/>
    <m/>
    <m/>
    <s v="D9 of infection"/>
    <s v="IgG"/>
    <m/>
    <s v="S"/>
    <s v=".=1.1"/>
    <s v="Positive"/>
    <n v="9.69"/>
    <m/>
    <s v="D9 of infection"/>
    <m/>
    <m/>
    <m/>
    <m/>
    <m/>
    <m/>
    <m/>
    <m/>
    <m/>
    <m/>
    <m/>
    <m/>
    <m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s v="IgM"/>
    <s v="Euroimmun Anti-Sars-CoV-2 "/>
    <s v="anti-N"/>
    <s v="&gt;=1.1"/>
    <s v="Negative"/>
    <s v="0.2 ratio units"/>
    <m/>
    <s v="26 days after vaccination (dose 2) "/>
    <s v="lab result"/>
    <m/>
    <m/>
    <m/>
    <m/>
    <m/>
    <m/>
    <m/>
    <m/>
    <m/>
    <m/>
    <m/>
    <m/>
    <m/>
    <m/>
    <m/>
    <m/>
    <m/>
    <s v="Day 2 of infection"/>
    <s v="IgM"/>
    <m/>
    <s v="N"/>
    <s v=".=1.1"/>
    <s v="Negative"/>
    <n v="0.2"/>
    <m/>
    <s v="D2 of infection"/>
    <m/>
    <m/>
    <m/>
    <m/>
    <m/>
    <m/>
    <m/>
    <m/>
    <m/>
    <m/>
    <m/>
    <m/>
    <m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m/>
    <m/>
    <m/>
    <m/>
    <m/>
    <m/>
    <m/>
    <m/>
    <m/>
    <m/>
    <m/>
    <m/>
    <m/>
    <m/>
    <m/>
    <m/>
    <m/>
    <m/>
    <m/>
    <m/>
    <m/>
    <m/>
    <m/>
    <m/>
    <m/>
    <m/>
    <s v="D9 of infection"/>
    <s v="IgM"/>
    <m/>
    <s v="N"/>
    <s v=".=1.1"/>
    <s v="Negative"/>
    <n v="0.3"/>
    <m/>
    <s v="D9 of infection"/>
    <m/>
    <m/>
    <m/>
    <m/>
    <m/>
    <m/>
    <m/>
    <m/>
    <m/>
    <m/>
    <m/>
    <m/>
    <m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s v="IgA"/>
    <s v="Euroimmun Anti-Sars-CoV-2 "/>
    <s v="anti-S1"/>
    <s v="&gt;=1.1"/>
    <s v="Positive"/>
    <s v="3.58 ratio units"/>
    <m/>
    <s v="26 days after vaccination (dose 2) "/>
    <s v="lab result"/>
    <m/>
    <m/>
    <m/>
    <m/>
    <m/>
    <m/>
    <m/>
    <m/>
    <m/>
    <m/>
    <m/>
    <m/>
    <m/>
    <m/>
    <m/>
    <m/>
    <m/>
    <s v="Day 2 of infection"/>
    <s v="IgA"/>
    <m/>
    <s v="S"/>
    <s v=".=1.1"/>
    <s v="Positive"/>
    <n v="0.92"/>
    <m/>
    <s v="D2 of infection"/>
    <m/>
    <m/>
    <m/>
    <m/>
    <m/>
    <m/>
    <m/>
    <m/>
    <m/>
    <m/>
    <m/>
    <m/>
    <m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m/>
    <m/>
    <m/>
    <m/>
    <m/>
    <m/>
    <m/>
    <m/>
    <m/>
    <m/>
    <m/>
    <m/>
    <m/>
    <m/>
    <m/>
    <m/>
    <m/>
    <m/>
    <m/>
    <m/>
    <m/>
    <m/>
    <m/>
    <m/>
    <m/>
    <m/>
    <s v="D9 of infection"/>
    <s v="IgA"/>
    <m/>
    <s v="S"/>
    <s v=".=1.1"/>
    <s v="Positive"/>
    <n v="10.47"/>
    <m/>
    <s v="D9 of infection"/>
    <m/>
    <m/>
    <m/>
    <m/>
    <m/>
    <m/>
    <m/>
    <m/>
    <m/>
    <m/>
    <m/>
    <m/>
    <m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s v="total"/>
    <s v="Roche Elecsys Anti-Sars-CoV-2 S"/>
    <s v="anti-RBD"/>
    <s v="&gt;0.8 BAU/ml"/>
    <s v="Positive"/>
    <s v="978.7 BAU/ml"/>
    <m/>
    <s v="26 days after vaccination (dose 2) "/>
    <s v="lab result"/>
    <m/>
    <m/>
    <m/>
    <m/>
    <m/>
    <m/>
    <m/>
    <m/>
    <m/>
    <m/>
    <m/>
    <m/>
    <m/>
    <m/>
    <m/>
    <m/>
    <m/>
    <s v="Day 2 of infection"/>
    <s v="Total"/>
    <m/>
    <s v="RBD"/>
    <s v="&gt;0.8 U/ml"/>
    <s v="Positive"/>
    <s v="757.6 U/ml"/>
    <m/>
    <s v="D2 of infection"/>
    <m/>
    <m/>
    <m/>
    <m/>
    <m/>
    <m/>
    <m/>
    <m/>
    <m/>
    <m/>
    <m/>
    <m/>
    <m/>
    <m/>
  </r>
  <r>
    <s v="Strafella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s v="26 days post vaccination dose 2"/>
    <m/>
    <m/>
    <m/>
    <m/>
    <m/>
    <m/>
    <m/>
    <m/>
    <m/>
    <m/>
    <m/>
    <m/>
    <m/>
    <m/>
    <m/>
    <m/>
    <m/>
    <m/>
    <m/>
    <m/>
    <m/>
    <m/>
    <m/>
    <m/>
    <m/>
    <m/>
    <m/>
    <s v="D9 of infection"/>
    <s v="Total"/>
    <m/>
    <s v="RBD"/>
    <s v="&gt;0.8 U/ml"/>
    <s v="Positive"/>
    <s v="5000 U/ml"/>
    <m/>
    <s v="D9 of infection"/>
    <m/>
    <m/>
    <m/>
    <m/>
    <m/>
    <m/>
    <m/>
    <m/>
    <m/>
    <m/>
    <m/>
    <m/>
    <m/>
    <m/>
  </r>
  <r>
    <s v="Ul-Haq"/>
    <s v="Re-infection"/>
    <s v="First documented reinfection of SARS-CoV-2 in second wave from Pakistan"/>
    <n v="2020"/>
    <n v="2020"/>
    <s v="Pakistan"/>
    <s v="Case report"/>
    <s v="HCW"/>
    <s v="healthcare setting"/>
    <n v="1"/>
    <n v="0"/>
    <n v="1"/>
    <m/>
    <n v="1"/>
    <n v="0"/>
    <n v="1"/>
    <n v="0"/>
    <s v="Individual - Re-infection"/>
    <n v="41"/>
    <m/>
    <m/>
    <m/>
    <d v="2020-06-06T00:00:00"/>
    <s v="RT-PCR positivity"/>
    <d v="2020-11-01T00:00:00"/>
    <s v="lab result"/>
    <s v="148 days"/>
    <s v="lab confirmed"/>
    <s v="Yes"/>
    <s v="NR"/>
    <s v="Symptomatic"/>
    <s v="fever (100F), mild shortness of breath, loss of taste, severe restlessness, insomia, myalgia, oxygen saturation 90-92%"/>
    <n v="41"/>
    <m/>
    <m/>
    <m/>
    <m/>
    <m/>
    <m/>
    <m/>
    <m/>
    <m/>
    <m/>
    <x v="2"/>
    <d v="2020-06-21T00:00:00"/>
    <s v="15 days"/>
    <m/>
    <m/>
    <s v="NR"/>
    <s v="NR"/>
    <n v="1"/>
    <s v="Positive"/>
    <n v="1.97"/>
    <s v="NR"/>
    <s v="133 days"/>
    <s v="lab result"/>
    <s v="NR"/>
    <s v="NR"/>
    <s v="NR"/>
    <s v="NR"/>
    <s v="NR"/>
    <s v="NR"/>
    <s v="NR"/>
    <s v="NR"/>
    <s v="NR"/>
    <m/>
    <s v="Yes"/>
    <s v="no criteria defined; &quot;The long duration of complete recovery and subsequent clinical and laboratory evidence of infection substantiates true reinfection by SARS-CoV-2.&quot;"/>
    <s v="Yes - suspected"/>
    <s v="NA"/>
    <s v="NA"/>
    <s v="NA"/>
    <s v="NR"/>
    <d v="2020-11-01T00:00:00"/>
    <m/>
    <m/>
    <m/>
    <n v="1"/>
    <s v="Negative"/>
    <n v="0.08"/>
    <m/>
    <n v="0"/>
    <m/>
    <m/>
    <m/>
    <m/>
    <m/>
    <m/>
    <m/>
    <m/>
    <s v="Symptomatic"/>
    <s v="NR"/>
    <s v="No"/>
    <s v="N"/>
    <s v="JP: case report, no titres of protected individuals for comparison; SO: For? - was seronegative at the time of reinfection&quot;On 1st November 2020, SARS-CoV-2 antibodies were non-reactive and he tested positive for SARS-CoV-2.&quot;"/>
    <m/>
  </r>
  <r>
    <s v="Vetter"/>
    <s v="Re-infection"/>
    <s v="Clinical, virologic and immunologic features of a mild case of SARS-CoV-2 reinfection"/>
    <n v="2021"/>
    <n v="2020"/>
    <s v="Switzerland?"/>
    <s v="Case report"/>
    <s v="HCW (physician)"/>
    <s v="hospital"/>
    <n v="1"/>
    <n v="0"/>
    <n v="1"/>
    <m/>
    <n v="0"/>
    <n v="1"/>
    <n v="1"/>
    <n v="0"/>
    <s v="Individual - Re-infection"/>
    <n v="36"/>
    <m/>
    <m/>
    <m/>
    <d v="2020-04-10T00:00:00"/>
    <s v="RT-PCR positivity"/>
    <d v="2020-10-30T00:00:00"/>
    <s v="symptom onset"/>
    <s v="203 days"/>
    <s v="lab result/symptom onset"/>
    <s v="Yes"/>
    <s v="different viruses recovered 6 months apart, but both belong to 20A clade"/>
    <s v="Severe"/>
    <s v="asthenia, headache for 2 weeks, memory loss and difficulty concentrating"/>
    <n v="36"/>
    <m/>
    <m/>
    <m/>
    <m/>
    <m/>
    <m/>
    <m/>
    <m/>
    <m/>
    <m/>
    <x v="0"/>
    <d v="2020-04-24T00:00:00"/>
    <s v="14 days"/>
    <m/>
    <s v="IgG"/>
    <s v="Euroimmu Anti-S IgG"/>
    <s v="anti-S1"/>
    <m/>
    <s v="Positive"/>
    <s v="1.2 UI/I"/>
    <m/>
    <s v="190 days"/>
    <s v="symptom onset"/>
    <s v="serum"/>
    <d v="2020-04-24T00:00:00"/>
    <s v="14 days"/>
    <s v="PRNT/neutralization assay"/>
    <s v="PRNT 90%"/>
    <m/>
    <s v="28.3 (1/)"/>
    <m/>
    <s v="190 days"/>
    <m/>
    <s v="Yes"/>
    <s v="no criteria defined; reinfection was confirmed by whole-genome sequencing"/>
    <s v="Yes - confirmed"/>
    <m/>
    <m/>
    <m/>
    <s v="serum"/>
    <d v="2020-11-03T00:00:00"/>
    <s v="Total"/>
    <s v="Elecsys"/>
    <s v="S"/>
    <n v="0.8"/>
    <s v="Positive"/>
    <n v="3546.7"/>
    <s v="NR"/>
    <n v="4"/>
    <s v="serum"/>
    <d v="2020-11-03T00:00:00"/>
    <s v="PRNT/neutralization assay"/>
    <s v="PRNT 90%"/>
    <s v="Wuhan-Hu-1"/>
    <n v="640"/>
    <m/>
    <s v="4 days"/>
    <s v="Symptomatic"/>
    <s v="different than first infection, but both clade 20A"/>
    <m/>
    <m/>
    <s v="JP: case report, no titres of protected individuals for comparison; SO: inconclusive - case report - no comparision group"/>
    <m/>
  </r>
  <r>
    <s v="Vetter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total"/>
    <s v="Elecsys/Roche"/>
    <s v="anti-RBD (S)"/>
    <s v="0.8 U/ml"/>
    <s v="Positive"/>
    <s v="9.7 U/ml"/>
    <m/>
    <s v="190 days"/>
    <m/>
    <s v="serum"/>
    <d v="2020-04-24T00:00:00"/>
    <s v="14 days"/>
    <s v="PRNT/neutralization assay"/>
    <s v="PRNT 50%"/>
    <m/>
    <s v="160 (1/)"/>
    <m/>
    <s v="190 days"/>
    <m/>
    <m/>
    <m/>
    <m/>
    <m/>
    <m/>
    <m/>
    <s v="serum"/>
    <d v="2020-11-03T00:00:00"/>
    <s v="Total"/>
    <s v="Elecsys"/>
    <s v="N"/>
    <n v="1"/>
    <s v="Positive"/>
    <n v="90.8"/>
    <s v="NR"/>
    <n v="4"/>
    <s v="serum"/>
    <d v="2020-11-03T00:00:00"/>
    <s v="PRNT/neutralization assay"/>
    <s v="PRNT 50%"/>
    <s v="Wuhan-Hu-1"/>
    <n v="1810.2"/>
    <m/>
    <s v="4 days"/>
    <m/>
    <m/>
    <m/>
    <m/>
    <m/>
    <m/>
  </r>
  <r>
    <s v="Vetter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total"/>
    <s v="Elecsys/Roche"/>
    <s v="anti-N"/>
    <n v="1"/>
    <s v="Positive"/>
    <s v="51.4 COI"/>
    <m/>
    <s v="190 days"/>
    <m/>
    <m/>
    <m/>
    <m/>
    <m/>
    <m/>
    <m/>
    <m/>
    <m/>
    <m/>
    <m/>
    <m/>
    <m/>
    <m/>
    <m/>
    <m/>
    <m/>
    <s v="serum"/>
    <d v="2020-11-11T00:00:00"/>
    <s v="Total"/>
    <s v="Elecsys"/>
    <s v="S"/>
    <n v="0.8"/>
    <s v="Positive"/>
    <n v="3930.7"/>
    <s v="NR"/>
    <n v="12"/>
    <s v="serum"/>
    <d v="2020-11-11T00:00:00"/>
    <s v="PRNT/neutralization assay"/>
    <s v="PRNT 90%"/>
    <s v="Wuhan-Hu-1"/>
    <n v="640"/>
    <m/>
    <s v="12 days"/>
    <m/>
    <m/>
    <m/>
    <m/>
    <m/>
    <m/>
  </r>
  <r>
    <s v="Vetter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5-15T00:00:00"/>
    <s v="35 days"/>
    <m/>
    <s v="IgG"/>
    <s v="Euroimmu Anti-S IgG"/>
    <s v="anti-S1"/>
    <m/>
    <s v="Positive"/>
    <s v="2.16 UI/I"/>
    <m/>
    <s v="169 days"/>
    <s v="symptom onset, lab result positive the following day"/>
    <s v="serum"/>
    <d v="2020-05-15T00:00:00"/>
    <s v="35 days"/>
    <s v="PRNT/neutralization assay"/>
    <s v="PRNT 90%"/>
    <m/>
    <s v="14.1 (1/)"/>
    <m/>
    <s v="169 days"/>
    <m/>
    <s v="Yes"/>
    <m/>
    <m/>
    <m/>
    <m/>
    <m/>
    <s v="serum"/>
    <d v="2020-11-11T00:00:00"/>
    <s v="Total"/>
    <s v="Elecsys"/>
    <s v="N"/>
    <n v="1"/>
    <s v="Positive"/>
    <n v="96.7"/>
    <s v="NR"/>
    <n v="12"/>
    <s v="serum"/>
    <d v="2020-11-11T00:00:00"/>
    <s v="PRNT/neutralization assay"/>
    <s v="PRNT 50%"/>
    <s v="Wuhan-Hu-1"/>
    <n v="2560"/>
    <m/>
    <s v="12 days"/>
    <m/>
    <m/>
    <m/>
    <m/>
    <m/>
    <m/>
  </r>
  <r>
    <s v="Vetter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total"/>
    <s v="Elecsys/Roche"/>
    <s v="anti-RBD (S)"/>
    <s v="0.8 U/ml"/>
    <s v="Positive"/>
    <s v="21.6 U/ml"/>
    <m/>
    <s v="169 days"/>
    <m/>
    <s v="serum"/>
    <d v="2020-05-15T00:00:00"/>
    <s v="35 days"/>
    <s v="PRNT/neutralization assay"/>
    <s v="PRNT 50%"/>
    <m/>
    <s v="56.6 (1/)"/>
    <m/>
    <s v="169 days"/>
    <m/>
    <m/>
    <m/>
    <m/>
    <m/>
    <m/>
    <m/>
    <s v="serum"/>
    <d v="2020-12-03T00:00:00"/>
    <s v="Total"/>
    <s v="Elecsys"/>
    <s v="S"/>
    <n v="0.8"/>
    <s v="Positive"/>
    <n v="3611.3"/>
    <s v="NR"/>
    <n v="34"/>
    <s v="serum"/>
    <d v="2020-12-03T00:00:00"/>
    <s v="PRNT/neutralization assay"/>
    <s v="PRNT 90%"/>
    <s v="Wuhan-Hu-1"/>
    <n v="640"/>
    <m/>
    <s v="34 days"/>
    <m/>
    <m/>
    <m/>
    <m/>
    <m/>
    <m/>
  </r>
  <r>
    <s v="Vetter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total"/>
    <s v="Elecsys/Roche"/>
    <s v="anti-N"/>
    <n v="1"/>
    <s v="Positive"/>
    <s v="128 COI"/>
    <m/>
    <s v="169 days"/>
    <m/>
    <m/>
    <m/>
    <m/>
    <m/>
    <m/>
    <m/>
    <m/>
    <m/>
    <m/>
    <m/>
    <m/>
    <m/>
    <m/>
    <m/>
    <m/>
    <m/>
    <s v="serum"/>
    <d v="2020-12-03T00:00:00"/>
    <s v="Total"/>
    <s v="Elecsys"/>
    <s v="N"/>
    <n v="1"/>
    <s v="Positive"/>
    <n v="120"/>
    <s v="NR"/>
    <n v="34"/>
    <s v="serum"/>
    <d v="2020-12-03T00:00:00"/>
    <s v="PRNT/neutralization assay"/>
    <s v="PRNT 50%"/>
    <s v="Wuhan-Hu-1"/>
    <n v="2560"/>
    <m/>
    <s v="34 days"/>
    <m/>
    <m/>
    <m/>
    <m/>
    <m/>
    <m/>
  </r>
  <r>
    <s v="Ali"/>
    <s v="Re-infection"/>
    <s v="SARS-CoV-2 reinfection in patiens negative for immunoglobulin G following recovery from COVID-19"/>
    <n v="2020"/>
    <n v="2020"/>
    <s v="Iraq"/>
    <s v="Cohort study"/>
    <s v="patients admitted to hospital"/>
    <m/>
    <n v="829"/>
    <m/>
    <n v="829"/>
    <s v="NR"/>
    <s v="NR"/>
    <s v="NR"/>
    <n v="17"/>
    <s v="NR"/>
    <s v="Aggregate - Re-infection"/>
    <m/>
    <m/>
    <m/>
    <s v="10-60 years"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Asymptomatic"/>
    <m/>
    <m/>
    <m/>
    <s v="JP: For- patients with recover from infection with no detectable IgG are more vulnerable to re-infection; SO: For - &quot;25 of the 87 patients negative for IgG were reinfected within one to_x000a_three months after their first infection. Therefore, patients who recover from COVID-19 with_x000a_ no detectable IgG concentration appear to remain more susceptible to reinfection by SARS_x000a_CoV-2, with no apparent immunity.&quot;"/>
    <m/>
  </r>
  <r>
    <s v="Ali"/>
    <s v="Re-infection"/>
    <m/>
    <m/>
    <m/>
    <m/>
    <m/>
    <m/>
    <m/>
    <m/>
    <m/>
    <m/>
    <m/>
    <m/>
    <m/>
    <m/>
    <m/>
    <s v="Individual - Re-infection"/>
    <s v="30s"/>
    <m/>
    <m/>
    <m/>
    <d v="2020-05-01T00:00:00"/>
    <s v="lab result-PCR"/>
    <d v="2020-10-01T00:00:00"/>
    <s v="lab result"/>
    <n v="138"/>
    <m/>
    <s v="Yes"/>
    <s v="NR"/>
    <s v="Symptomatic"/>
    <s v="fever, loss of taste and smell, myalgia"/>
    <s v="30s"/>
    <m/>
    <m/>
    <m/>
    <m/>
    <m/>
    <m/>
    <m/>
    <m/>
    <m/>
    <m/>
    <x v="0"/>
    <s v="NR"/>
    <s v="NR - &quot;serum sample was collected from patients with a confirmed SARS-CoV-2 RT-PCR test"/>
    <m/>
    <s v="IgG"/>
    <s v="PishTaz Teb Diagnostic, Tehran, Iran"/>
    <s v="anti-N"/>
    <s v="positive = 1.1"/>
    <s v="Positive"/>
    <n v="5.87"/>
    <s v="NR"/>
    <s v="NR"/>
    <s v="NR"/>
    <s v="NR"/>
    <s v="NR"/>
    <s v="NR"/>
    <s v="NR"/>
    <s v="NR"/>
    <s v="NR"/>
    <m/>
    <m/>
    <m/>
    <m/>
    <s v="Yes"/>
    <s v="NR"/>
    <s v="Yes - suspected"/>
    <m/>
    <m/>
    <m/>
    <s v="serum"/>
    <s v="NR"/>
    <s v="IgG"/>
    <s v="PishTaz Teb Diagnostic, Tehran, Iran"/>
    <s v="anti-N"/>
    <s v="positive = 1.1"/>
    <s v="Positive"/>
    <n v="2.08"/>
    <m/>
    <s v="NR - &quot;serum sample was collected from patients with a confirmed SARS-CoV-2 RT-PCR test"/>
    <m/>
    <m/>
    <m/>
    <m/>
    <m/>
    <m/>
    <m/>
    <m/>
    <m/>
    <m/>
    <m/>
    <m/>
    <m/>
    <m/>
  </r>
  <r>
    <s v="Gallais"/>
    <s v="Re-infection"/>
    <s v="Anti-SARS-CoV-2 antibodies persist for up to 13 months and reduce risk of reinfection"/>
    <n v="2021"/>
    <n v="2020"/>
    <s v="France"/>
    <s v="Cohort study"/>
    <s v="HCW"/>
    <s v="healthcare setting (workplace)"/>
    <n v="1309"/>
    <s v="NR"/>
    <n v="393"/>
    <s v="39  (COVID-19 positive cohorts: Interquartile Range (IQR) 30-51) and COVID-19 negative cohorts and 30-50)"/>
    <n v="91"/>
    <n v="302"/>
    <n v="1"/>
    <s v="NR"/>
    <s v="Individual - Re-infection"/>
    <n v="23"/>
    <m/>
    <m/>
    <m/>
    <d v="2020-03-01T00:00:00"/>
    <s v="lab result"/>
    <d v="2021-01-01T00:00:00"/>
    <s v="lab result"/>
    <s v="10 months"/>
    <s v="lab conf/lab conf"/>
    <s v="Yes"/>
    <s v="NR"/>
    <s v="Symptomatic"/>
    <s v="mild"/>
    <n v="23"/>
    <m/>
    <m/>
    <m/>
    <m/>
    <m/>
    <m/>
    <m/>
    <m/>
    <m/>
    <m/>
    <x v="0"/>
    <s v="NR"/>
    <n v="96"/>
    <m/>
    <s v="IgG"/>
    <s v="Abbott Architect SARS-CoV-2 IgG Quant II assay (Abbott, Sligo, Ireland)"/>
    <s v="anti-S"/>
    <s v="50 AU/ml"/>
    <s v="Positive"/>
    <s v="2.6 log AU/ml"/>
    <s v="NR"/>
    <s v="7 months"/>
    <s v="lab result"/>
    <m/>
    <m/>
    <m/>
    <m/>
    <m/>
    <m/>
    <m/>
    <m/>
    <m/>
    <m/>
    <s v="Yes"/>
    <s v="no"/>
    <s v="Yes - suspected"/>
    <m/>
    <m/>
    <m/>
    <s v="serum"/>
    <m/>
    <s v="IgG"/>
    <s v="Abbott"/>
    <s v="anti-S"/>
    <s v="50 AU/ml"/>
    <s v="Negative"/>
    <s v="3.6 log AU/ml"/>
    <m/>
    <s v="22 days"/>
    <m/>
    <m/>
    <m/>
    <m/>
    <m/>
    <m/>
    <m/>
    <m/>
    <s v="Asymptomatic"/>
    <s v="N"/>
    <s v="N"/>
    <m/>
    <s v="JP: For- significantly more reinfections in seronegative group vs. seropositive group over study period; SO: For -&quot;the risk of SARS-CoV-2 reinfection was reduced by 96.7% in the ensuing 12 months,During the period April 2020 – April 2021, 69 new infections were reported in COVID-19-negative participants while only one case of asymptomatic reinfection was reported in the COVID-19-positive participants. Although antibodies represent only a part of the immune response, this strongly suggests that COVID-19 positive patients develop a robust humoral immune response that reduces the risk of SARS-CoV-2 reinfection within at least one year.&quot;"/>
    <m/>
  </r>
  <r>
    <s v="Gallais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s v="IgG"/>
    <s v="EDI Novel coronavirus COVID-10 IgG ELISA"/>
    <s v="anti-N"/>
    <s v="NR"/>
    <m/>
    <s v="1.0 OD S/CO"/>
    <s v="NR"/>
    <m/>
    <m/>
    <m/>
    <m/>
    <m/>
    <m/>
    <m/>
    <m/>
    <m/>
    <m/>
    <m/>
    <m/>
    <m/>
    <m/>
    <m/>
    <m/>
    <m/>
    <m/>
    <m/>
    <m/>
    <s v="IgG"/>
    <s v="EDI Novel coronavirus COVID-10 IgG ELISA"/>
    <s v="anti-N"/>
    <s v="NR"/>
    <m/>
    <s v="1.7 S/CO"/>
    <m/>
    <m/>
    <m/>
    <m/>
    <m/>
    <m/>
    <m/>
    <m/>
    <m/>
    <m/>
    <m/>
    <m/>
    <m/>
    <m/>
    <m/>
    <m/>
  </r>
  <r>
    <s v="Gallais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IgM"/>
    <s v="Biosynex (COVID-19 BSS IgG/IgM) lateral flow assay"/>
    <s v="anti-S"/>
    <s v="NR"/>
    <s v="Positive"/>
    <s v="NR"/>
    <m/>
    <m/>
    <m/>
    <m/>
    <m/>
    <m/>
    <m/>
    <m/>
    <m/>
    <m/>
    <m/>
    <m/>
    <m/>
    <m/>
    <m/>
    <m/>
  </r>
  <r>
    <s v="Bergwerk"/>
    <s v="Breakthrough"/>
    <s v="Covid-19 breakthrough infections in vaccinated health care workers"/>
    <n v="2021"/>
    <n v="2021"/>
    <s v="Israel"/>
    <s v="Case control study"/>
    <s v="HCW"/>
    <s v="workplace: hospital"/>
    <s v="1497 total, 126 in case control"/>
    <s v="1497 total, 126 in case control"/>
    <m/>
    <s v="mean of 43 for cases, 45 for controls"/>
    <n v="42"/>
    <n v="84"/>
    <n v="22"/>
    <m/>
    <s v="Aggregate - Breakthrough"/>
    <m/>
    <n v="43"/>
    <m/>
    <m/>
    <m/>
    <m/>
    <m/>
    <m/>
    <m/>
    <m/>
    <m/>
    <m/>
    <m/>
    <m/>
    <m/>
    <n v="2"/>
    <s v="Pfizer"/>
    <s v="NR"/>
    <s v="Pfizer"/>
    <s v="Median interval 39 days (range, 11 to 102). Note this is for 39 cases, which include the 22 used for the case control."/>
    <s v="lab result"/>
    <s v="NR "/>
    <m/>
    <m/>
    <m/>
    <x v="0"/>
    <m/>
    <s v="median 36 days"/>
    <m/>
    <s v="IgG"/>
    <s v="Beckman Coulter"/>
    <s v="anti-S1"/>
    <m/>
    <m/>
    <m/>
    <s v="11.2 (5.7-22) (Observed GMT (95% CI))"/>
    <s v="peri-infection (within one week of breakthrough)"/>
    <m/>
    <s v="serum"/>
    <s v="median of 36 days after dose 2, in the week before diagnosis (N=3) or the day of detection (N=19)"/>
    <s v="median 36 days"/>
    <s v="Pseudoneutralization assay"/>
    <s v="Not provided"/>
    <m/>
    <m/>
    <s v="192.8 (81.8-454.3) (Observed GMT (95% CI)"/>
    <s v="peri-infection (within one week of breakthrough)"/>
    <m/>
    <s v="Yes"/>
    <m/>
    <m/>
    <m/>
    <s v="A breakthrough infection was defined as the detection_x000a_of SARS-CoV-2 on RT-PCR assay performed_x000a_11 or more days after receipt of a second_x000a_dose of BNT162b2 if no explicit exposure or_x000a_symptoms had been reported during the first_x000a_6 days"/>
    <s v="yes"/>
    <m/>
    <s v="8-72 days"/>
    <s v="IgG"/>
    <s v=" Roche Elecsys Anti-SARS-Cov-2 Immunoassay"/>
    <s v="anti-N"/>
    <m/>
    <m/>
    <m/>
    <s v="4/22 negative (18% had no immune response)"/>
    <m/>
    <m/>
    <m/>
    <m/>
    <m/>
    <m/>
    <m/>
    <m/>
    <m/>
    <s v="67% mildly symptomatic (n=26), n=13 asymptomatic"/>
    <s v="28/33 isolates (85%) were B.1.1.7"/>
    <s v="Y"/>
    <s v="Y"/>
    <s v="Mixed- overlapping confidence intervals suggest no statistically significant difference in titres between protected/infected, but increasing antibody titres correspond to higher CT values suggesting protection"/>
    <m/>
  </r>
  <r>
    <s v="Bergwerk"/>
    <s v="Breakthrough"/>
    <m/>
    <m/>
    <m/>
    <m/>
    <m/>
    <m/>
    <m/>
    <m/>
    <m/>
    <m/>
    <m/>
    <m/>
    <m/>
    <n v="22"/>
    <m/>
    <s v="Aggregate - Breakthrough"/>
    <m/>
    <m/>
    <m/>
    <m/>
    <m/>
    <m/>
    <m/>
    <m/>
    <m/>
    <m/>
    <m/>
    <m/>
    <m/>
    <m/>
    <m/>
    <n v="2"/>
    <s v="Pfizer"/>
    <s v="NR"/>
    <s v="Pfizer"/>
    <s v="Median interval 39 days (range, 11 to 102). Note this is for 39 cases, which include the 22 used for the case control."/>
    <s v="lab result"/>
    <s v="NR "/>
    <m/>
    <m/>
    <m/>
    <x v="0"/>
    <m/>
    <s v="median 36 days"/>
    <m/>
    <s v="IgG"/>
    <s v="Beckman Coulter"/>
    <s v="anti-S1"/>
    <m/>
    <m/>
    <m/>
    <s v=" 11.2 (5.3-23.9) (Predicted GMT by GEE model (95% CI))"/>
    <s v="peri-infection (within one week of breakthrough)"/>
    <m/>
    <s v="serum"/>
    <s v="median of 36 days after dose 2, in the week before diagnosis (N=3) or the day of detection (N=19)"/>
    <s v="median 36 days"/>
    <s v="Pseudoneutralization assay"/>
    <m/>
    <m/>
    <m/>
    <s v="192.8 (67.6-549.8) (Predicted GMT by GEE model (95% CI)"/>
    <s v="peri-infection (within one week of breakthrough)"/>
    <m/>
    <s v="Yes"/>
    <m/>
    <m/>
    <m/>
    <m/>
    <m/>
    <m/>
    <m/>
    <m/>
    <m/>
    <m/>
    <m/>
    <m/>
    <m/>
    <m/>
    <m/>
    <m/>
    <m/>
    <m/>
    <m/>
    <m/>
    <m/>
    <m/>
    <m/>
    <s v="67% mildly symptomatic (n=26), n=13 asymptomatic"/>
    <s v="28/33 isolates (85%) were B.1.1.7"/>
    <m/>
    <m/>
    <m/>
    <m/>
  </r>
  <r>
    <s v="Bergwerk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s v="Ratio of cases/controls = 0.514 (95% CI 0.282, 0.937)"/>
    <m/>
    <m/>
    <m/>
    <s v="median of 36 days after dose 2, in the week before diagnosis (N=3) or the day of detection (N=19)"/>
    <m/>
    <m/>
    <m/>
    <m/>
    <m/>
    <s v="Ratio of cases/controls = 0.361 (95% CI 0.165, 0.787)"/>
    <m/>
    <m/>
    <m/>
    <m/>
    <m/>
    <m/>
    <m/>
    <m/>
    <m/>
    <m/>
    <m/>
    <m/>
    <m/>
    <m/>
    <m/>
    <m/>
    <m/>
    <m/>
    <m/>
    <m/>
    <m/>
    <m/>
    <m/>
    <m/>
    <m/>
    <m/>
    <s v="67% mildly symptomatic (n=26), n=13 asymptomatic"/>
    <s v="28/33 isolates (85%) were B.1.1.7"/>
    <m/>
    <m/>
    <m/>
    <m/>
  </r>
  <r>
    <s v="Bergwerk"/>
    <s v="Breakthrough"/>
    <m/>
    <m/>
    <m/>
    <m/>
    <m/>
    <m/>
    <m/>
    <m/>
    <m/>
    <m/>
    <m/>
    <m/>
    <m/>
    <n v="20"/>
    <m/>
    <s v="Aggregate - Breakthrough"/>
    <m/>
    <m/>
    <m/>
    <m/>
    <m/>
    <m/>
    <m/>
    <m/>
    <m/>
    <m/>
    <m/>
    <m/>
    <m/>
    <m/>
    <m/>
    <n v="2"/>
    <s v="Pfizer"/>
    <s v="NR"/>
    <s v="Pfizer"/>
    <s v="Median interval 39 days (range, 11 to 102). Note this is for 39 cases, which include the 22 used for the case control."/>
    <s v="lab result"/>
    <s v="NR "/>
    <m/>
    <m/>
    <m/>
    <x v="0"/>
    <m/>
    <s v="Peak (within 1 month of dose 2)"/>
    <m/>
    <s v="IgG"/>
    <s v="Beckman Coulter"/>
    <s v="anti-S1"/>
    <m/>
    <m/>
    <m/>
    <s v="16.3 (7.4-35.5) (Observed GMT (95% CI))"/>
    <s v="unclear"/>
    <m/>
    <s v="serum"/>
    <s v="median of 36 days after dose 2, in the week before diagnosis (N=3) or the day of detection (N=19)"/>
    <s v="Peak (within 1 month of dose 2)"/>
    <s v="Pseudoneutralization assay"/>
    <m/>
    <m/>
    <m/>
    <s v="152.2 (29.9-775.1) Observed GMT (95% CI)"/>
    <m/>
    <m/>
    <s v="Yes"/>
    <m/>
    <m/>
    <m/>
    <m/>
    <m/>
    <m/>
    <m/>
    <m/>
    <m/>
    <m/>
    <m/>
    <m/>
    <m/>
    <m/>
    <m/>
    <m/>
    <m/>
    <m/>
    <m/>
    <m/>
    <m/>
    <m/>
    <m/>
    <s v="67% mildly symptomatic (n=26), n=13 asymptomatic"/>
    <s v="28/33 isolates (85%) were B.1.1.7"/>
    <m/>
    <m/>
    <m/>
    <m/>
  </r>
  <r>
    <s v="Bergwerk"/>
    <s v="Breakthrough"/>
    <m/>
    <m/>
    <m/>
    <m/>
    <m/>
    <m/>
    <m/>
    <m/>
    <m/>
    <m/>
    <m/>
    <m/>
    <m/>
    <n v="20"/>
    <m/>
    <s v="Aggregate - Breakthrough"/>
    <m/>
    <m/>
    <m/>
    <m/>
    <m/>
    <m/>
    <m/>
    <m/>
    <m/>
    <m/>
    <m/>
    <m/>
    <m/>
    <m/>
    <m/>
    <n v="2"/>
    <s v="Pfizer"/>
    <s v="NR"/>
    <s v="Pfizer"/>
    <s v="Median interval 39 days (range, 11 to 102). Note this is for 39 cases, which include the 22 used for the case control."/>
    <s v="lab result"/>
    <s v="NR "/>
    <m/>
    <m/>
    <m/>
    <x v="0"/>
    <m/>
    <s v="Peak (within 1 month of dose 2)"/>
    <m/>
    <s v="IgG"/>
    <s v="Beckman Coulter"/>
    <s v="anti-S1"/>
    <m/>
    <m/>
    <m/>
    <s v="16.3 (7.4-35.8 (Predicted GMT by GEE model (95% CI)"/>
    <s v="unclear"/>
    <m/>
    <s v="serum"/>
    <s v="median of 36 days after dose 2, in the week before diagnosis (N=3) or the day of detection (N=19)"/>
    <s v="Peak (within 1 month of dose 2)"/>
    <s v="Pseudoneutralization assay"/>
    <m/>
    <m/>
    <m/>
    <s v="125.2 (30.5-759.3) Predicted GMT by GEE model (95% CI)"/>
    <m/>
    <m/>
    <s v="Yes"/>
    <m/>
    <m/>
    <m/>
    <m/>
    <m/>
    <m/>
    <m/>
    <m/>
    <m/>
    <m/>
    <m/>
    <m/>
    <m/>
    <m/>
    <m/>
    <m/>
    <m/>
    <m/>
    <m/>
    <m/>
    <m/>
    <m/>
    <m/>
    <s v="67% mildly symptomatic (n=26), n=13 asymptomatic"/>
    <s v="28/33 isolates (85%) were B.1.1.7"/>
    <m/>
    <m/>
    <m/>
    <m/>
  </r>
  <r>
    <s v="Bergwerk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s v="Ratio of cases/controls=0.507(95% CI 0.260, 0.989)"/>
    <m/>
    <m/>
    <m/>
    <s v="median of 36 days after dose 2, in the week before diagnosis (N=3) or the day of detection (N=19)"/>
    <m/>
    <m/>
    <m/>
    <m/>
    <m/>
    <s v="Ratio of cases/controls = 0.148 (95% CI 0.040, 0.548)"/>
    <m/>
    <m/>
    <m/>
    <m/>
    <m/>
    <m/>
    <m/>
    <m/>
    <m/>
    <m/>
    <m/>
    <m/>
    <m/>
    <m/>
    <m/>
    <m/>
    <m/>
    <m/>
    <m/>
    <m/>
    <m/>
    <m/>
    <m/>
    <m/>
    <m/>
    <m/>
    <s v="67% mildly symptomatic (n=26), n=13 asymptomatic"/>
    <s v="28/33 isolates (85%) were B.1.1.7"/>
    <m/>
    <m/>
    <m/>
    <m/>
  </r>
  <r>
    <s v="Bergwerk"/>
    <s v="Breakthrough"/>
    <m/>
    <m/>
    <m/>
    <m/>
    <m/>
    <m/>
    <m/>
    <m/>
    <m/>
    <m/>
    <m/>
    <n v="34"/>
    <n v="70"/>
    <m/>
    <s v="103 IgG, 104 neuts"/>
    <s v="Aggregate - Protected"/>
    <m/>
    <n v="45"/>
    <m/>
    <m/>
    <m/>
    <m/>
    <m/>
    <m/>
    <m/>
    <m/>
    <m/>
    <m/>
    <m/>
    <m/>
    <m/>
    <n v="2"/>
    <s v="Pfizer"/>
    <s v="NR"/>
    <s v="Pfizer"/>
    <s v="not exposed/unknown"/>
    <m/>
    <s v="NR "/>
    <m/>
    <m/>
    <m/>
    <x v="0"/>
    <m/>
    <s v="median 35 days"/>
    <m/>
    <s v="IgG"/>
    <s v="Beckman Coulter"/>
    <s v="anti-S1"/>
    <m/>
    <m/>
    <m/>
    <s v="21.8 (18.9-25.0) (Observed GMT (95% CI))"/>
    <s v="N/A peri-infection (within one week of breakthrough)"/>
    <m/>
    <s v="serum"/>
    <s v="Median of 35 days"/>
    <s v="median 35 days"/>
    <s v="Pseudoneutralization assay"/>
    <m/>
    <m/>
    <m/>
    <s v="530.4 (424.4-662.8) (Observed GMT (95% CI))"/>
    <s v="peri-infection (within one week of breakthrough)"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ergwerk"/>
    <s v="Breakthrough"/>
    <m/>
    <m/>
    <m/>
    <m/>
    <m/>
    <m/>
    <m/>
    <m/>
    <m/>
    <m/>
    <m/>
    <m/>
    <m/>
    <m/>
    <n v="103"/>
    <s v="Aggregate - Protected"/>
    <m/>
    <m/>
    <m/>
    <m/>
    <m/>
    <m/>
    <m/>
    <m/>
    <m/>
    <m/>
    <m/>
    <m/>
    <m/>
    <m/>
    <m/>
    <n v="2"/>
    <s v="Pfizer"/>
    <s v="NR"/>
    <s v="Pfizer"/>
    <s v="not exposed/unknown"/>
    <m/>
    <s v="NR "/>
    <m/>
    <m/>
    <m/>
    <x v="0"/>
    <m/>
    <s v="median 35 days"/>
    <m/>
    <s v="IgG"/>
    <s v="Beckman Coulter"/>
    <s v="anti-S1"/>
    <m/>
    <m/>
    <m/>
    <s v="21.8 (18.6-25.5 (Predicted GMT by GEE model (95% CI)"/>
    <s v="N/A peri-infection (within one week of breakthrough)"/>
    <m/>
    <s v="serum"/>
    <s v="Median of 35 days"/>
    <s v="median 35 days"/>
    <s v="Pseudoneutralization assay"/>
    <m/>
    <m/>
    <m/>
    <s v="533.7 (408.1-698.0) (predicted GMT by GEE model (95% CI))"/>
    <s v="peri-infection (within one week of breakthrough)"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ergwerk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t exposed/unknown"/>
    <m/>
    <m/>
    <m/>
    <m/>
    <m/>
    <x v="2"/>
    <m/>
    <m/>
    <m/>
    <m/>
    <m/>
    <m/>
    <m/>
    <m/>
    <m/>
    <s v="Ratio of cases/controls = 0.514 (95% CI 0.282, 0.937)"/>
    <m/>
    <m/>
    <m/>
    <s v="Median of 35 days"/>
    <m/>
    <m/>
    <m/>
    <m/>
    <m/>
    <s v="Ratio of cases/controls = 0.361 (95% CI 0./165, 0.787) (same as above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ergwerk"/>
    <s v="Breakthrough"/>
    <m/>
    <m/>
    <m/>
    <m/>
    <m/>
    <m/>
    <m/>
    <m/>
    <m/>
    <m/>
    <m/>
    <m/>
    <m/>
    <m/>
    <n v="92"/>
    <s v="Aggregate - Protected"/>
    <m/>
    <m/>
    <m/>
    <m/>
    <m/>
    <m/>
    <m/>
    <m/>
    <m/>
    <m/>
    <m/>
    <m/>
    <m/>
    <m/>
    <m/>
    <n v="2"/>
    <s v="Pfizer"/>
    <s v="NR"/>
    <s v="Pfizer"/>
    <s v="not exposed/unknown"/>
    <m/>
    <s v="NR "/>
    <m/>
    <m/>
    <m/>
    <x v="0"/>
    <m/>
    <s v="Peak (within 1 month of dose 2)"/>
    <m/>
    <s v="IgG"/>
    <s v="Beckman Coulter"/>
    <s v="anti-S1"/>
    <m/>
    <m/>
    <m/>
    <s v="32.1 (28.5-36.2) Observed GMT"/>
    <s v="N/A"/>
    <m/>
    <s v="serum"/>
    <s v="Median of 35 days"/>
    <s v="Peak (within 1 month of dose 2)"/>
    <s v="Pseudoneutralization assay"/>
    <m/>
    <m/>
    <m/>
    <s v="1028.0 (772.2-1368.0) Observed GMT (95% CI)"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ergwerk"/>
    <s v="Breakthrough"/>
    <m/>
    <m/>
    <m/>
    <m/>
    <m/>
    <m/>
    <m/>
    <m/>
    <m/>
    <m/>
    <m/>
    <m/>
    <m/>
    <m/>
    <n v="92"/>
    <s v="Aggregate - Protected"/>
    <m/>
    <m/>
    <m/>
    <m/>
    <m/>
    <m/>
    <m/>
    <m/>
    <m/>
    <m/>
    <m/>
    <m/>
    <m/>
    <m/>
    <m/>
    <n v="2"/>
    <s v="Pfizer"/>
    <s v="NR"/>
    <s v="Pfizer"/>
    <s v="not exposed/unknown"/>
    <m/>
    <s v="NR "/>
    <m/>
    <m/>
    <m/>
    <x v="0"/>
    <m/>
    <s v="Peak (within 1 month of dose 2)"/>
    <m/>
    <s v="IgG"/>
    <s v="Beckman Coulter"/>
    <s v="anti-S1"/>
    <m/>
    <m/>
    <m/>
    <s v="32.2 (28.6-36.2) (Predicted GMT by GEE model with 95% CI)"/>
    <s v="N/A"/>
    <m/>
    <s v="serum"/>
    <s v="Median of 35 days"/>
    <s v="Peak (within 1 month of dose 2)"/>
    <s v="Pseudoneutralization assay"/>
    <m/>
    <m/>
    <m/>
    <s v="1027.5 (761.6-1386.2) Predicted GMT by GEE model (95% CI)"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ergwerk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t exposed/unknown"/>
    <m/>
    <m/>
    <m/>
    <m/>
    <m/>
    <x v="2"/>
    <m/>
    <m/>
    <m/>
    <m/>
    <m/>
    <m/>
    <m/>
    <m/>
    <m/>
    <s v="Ratio of cases/control = 0.507 (95% CI 0.260, 0.989)"/>
    <m/>
    <m/>
    <m/>
    <s v="Median of 35 days"/>
    <m/>
    <m/>
    <m/>
    <m/>
    <m/>
    <s v="Ratio of cases/controls = 0.148 (95% CI 0.040, 0.54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rehm"/>
    <s v="Re-infection"/>
    <s v="SARS-CoV-2 reinfection in a healthcare worker despite the presence of detectable neutralizing antibodies"/>
    <n v="2021"/>
    <s v="2020/2021"/>
    <s v="Germany"/>
    <s v="Case report"/>
    <s v="health care worker (nurse)"/>
    <s v="COVID-19 ward in hospital"/>
    <n v="1"/>
    <n v="0"/>
    <n v="1"/>
    <s v="N/A"/>
    <n v="0"/>
    <n v="1"/>
    <n v="1"/>
    <n v="0"/>
    <s v="Individual - Re-infection"/>
    <n v="27"/>
    <s v="N/A"/>
    <s v="N/A"/>
    <s v="N/A"/>
    <d v="2020-03-18T00:00:00"/>
    <s v="sx onset"/>
    <d v="2020-12-26T00:00:00"/>
    <s v="sx onset "/>
    <n v="283"/>
    <s v="sx onset to sx onset"/>
    <s v="Yes"/>
    <s v="B.3"/>
    <s v="Symptomatic"/>
    <s v="fever, chills, exertional dyspnea"/>
    <n v="27"/>
    <s v="N/A"/>
    <s v="N/A"/>
    <s v="N/A"/>
    <s v="N/A"/>
    <s v="N/A"/>
    <m/>
    <s v="N/A"/>
    <m/>
    <m/>
    <m/>
    <x v="4"/>
    <s v="July, 2020"/>
    <s v="~4 months"/>
    <m/>
    <s v="IgG"/>
    <s v="Diasorin"/>
    <s v="S1/S2"/>
    <s v="15 AU/mL"/>
    <s v="Positive"/>
    <s v="40 AU/mL"/>
    <s v="N/A"/>
    <s v="~6 months "/>
    <m/>
    <s v="Sera "/>
    <d v="2020-07-02T00:00:00"/>
    <n v="106"/>
    <s v="PRNT/neutralization assay"/>
    <s v="LDT IC50"/>
    <s v="Local Hamburg reference isolate"/>
    <s v="1:80"/>
    <s v="N/A"/>
    <n v="177"/>
    <m/>
    <s v="Yes"/>
    <s v="CDC criteria "/>
    <s v="Yes - confirmed"/>
    <s v="N/A"/>
    <s v="N/A"/>
    <m/>
    <s v="?"/>
    <d v="2020-12-29T00:00:00"/>
    <s v="IgG"/>
    <s v="Diasorin"/>
    <s v="S1/S2"/>
    <s v="15 AU/mL"/>
    <s v="Positive"/>
    <s v="97 AU/mL"/>
    <s v="N/A"/>
    <n v="3"/>
    <s v="Sera"/>
    <d v="2020-12-29T00:00:00"/>
    <s v="PRNT/neutralization assay"/>
    <s v="LDT IC50"/>
    <s v="Local Hamburg strain"/>
    <s v="1:80"/>
    <s v="N/A"/>
    <n v="3"/>
    <s v="Symptomatic"/>
    <s v="B.1.177"/>
    <s v="Yes"/>
    <s v="No"/>
    <s v="Against - moderate infection with neut ab of 1:80 was not protective against reinfection"/>
    <s v="* Tested negative twice by RT-PCR after first infection. * Neut ab IC50 increased &gt;4 fold between infections. * Neut assay was performed using virus from first infection and second infection. Only results from assay done with first virus were extracted, to be able to compare apples to apples."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s v="September ,2020"/>
    <s v="~6 months"/>
    <m/>
    <s v="IgG"/>
    <s v="Diasorin"/>
    <s v="S1/S2"/>
    <s v="15 AU/mL"/>
    <s v="Positive"/>
    <s v="60 AU/mL"/>
    <s v="N/A"/>
    <s v="~4  months"/>
    <m/>
    <m/>
    <d v="2020-07-02T00:00:00"/>
    <n v="106"/>
    <s v="PRNT/neutralization assay"/>
    <s v="LDT IC50"/>
    <s v="B.1.177"/>
    <s v="1:160"/>
    <m/>
    <n v="177"/>
    <m/>
    <m/>
    <m/>
    <m/>
    <m/>
    <m/>
    <m/>
    <m/>
    <d v="2020-01-13T00:00:00"/>
    <s v="IgG"/>
    <s v="Diasorin"/>
    <s v="S1/S2"/>
    <s v="15 AU/mL"/>
    <s v="Positive"/>
    <s v="&gt;400 AU/mL"/>
    <s v="N/A"/>
    <n v="18"/>
    <s v="Sera"/>
    <d v="2021-01-13T00:00:00"/>
    <s v="PRNT/neutralization assay"/>
    <s v="LDT IC50"/>
    <s v="Local Hamburg strain"/>
    <s v="1:1,280"/>
    <s v="N/A"/>
    <n v="18"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07-02T00:00:00"/>
    <n v="106"/>
    <m/>
    <s v="IgG"/>
    <s v="Indirect immunofluorescence"/>
    <s v="N/A"/>
    <s v="Not provided"/>
    <m/>
    <s v="1:640"/>
    <s v="N/A"/>
    <n v="177"/>
    <s v="sx onset"/>
    <m/>
    <d v="2020-07-30T00:00:00"/>
    <n v="134"/>
    <s v="PRNT/neutralization assay"/>
    <s v="LDT IC50"/>
    <s v="Local Hamburg reference isolate"/>
    <s v="1:160"/>
    <m/>
    <n v="149"/>
    <m/>
    <m/>
    <m/>
    <m/>
    <m/>
    <m/>
    <m/>
    <s v="Sera"/>
    <d v="2020-12-29T00:00:00"/>
    <s v="IgG"/>
    <s v="Indirect Immunofluorescence"/>
    <s v="N/A"/>
    <s v="Not provided"/>
    <m/>
    <s v="1:320"/>
    <s v="N/A"/>
    <n v="3"/>
    <s v="Sera"/>
    <d v="2021-01-28T00:00:00"/>
    <s v="PRNT/neutralization assay"/>
    <s v="LDT IC50"/>
    <s v="Local Hamburg strain"/>
    <s v="1:1,280"/>
    <s v="N/A"/>
    <n v="33"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07-02T00:00:00"/>
    <n v="106"/>
    <m/>
    <s v="IgM"/>
    <s v="Indirect immunofluorescence"/>
    <s v="N/A"/>
    <s v="Not provided"/>
    <m/>
    <s v="1:80"/>
    <s v="N/A"/>
    <n v="177"/>
    <s v="sx onset"/>
    <m/>
    <d v="2020-07-30T00:00:00"/>
    <n v="134"/>
    <s v="PRNT/neutralization assay"/>
    <s v="LDT IC50"/>
    <s v="B.1.177"/>
    <s v="1:160"/>
    <m/>
    <n v="149"/>
    <m/>
    <m/>
    <m/>
    <m/>
    <m/>
    <m/>
    <m/>
    <m/>
    <d v="2020-12-29T00:00:00"/>
    <s v="IgM"/>
    <s v="Indirect Immunofluorescence"/>
    <s v="N/A"/>
    <s v="Not provided"/>
    <m/>
    <s v="&lt;1:20"/>
    <s v="N/A"/>
    <n v="3"/>
    <m/>
    <d v="2020-12-29T00:00:00"/>
    <s v="PRNT/neutralization assay"/>
    <s v="LDT IC50"/>
    <s v="B.1.177"/>
    <s v="1:320"/>
    <s v="N/A"/>
    <n v="3"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07-02T00:00:00"/>
    <n v="106"/>
    <m/>
    <s v="IgA"/>
    <s v="Indirect immunofluorescence"/>
    <s v="N/A"/>
    <s v="Not provided"/>
    <m/>
    <s v="&lt;1:20"/>
    <s v="N/A"/>
    <n v="177"/>
    <s v="sx onset"/>
    <m/>
    <d v="2020-10-14T00:00:00"/>
    <n v="210"/>
    <s v="PRNT/neutralization assay"/>
    <s v="LDT IC50"/>
    <s v="Local Hamburg reference isolate"/>
    <s v="1:80 IC50 "/>
    <s v="N/A"/>
    <n v="73"/>
    <m/>
    <m/>
    <m/>
    <m/>
    <m/>
    <m/>
    <m/>
    <m/>
    <d v="2020-12-29T00:00:00"/>
    <s v="IgA"/>
    <s v="Indirect Immunofluorescence"/>
    <s v="N/A"/>
    <s v="Not provided"/>
    <m/>
    <s v="&lt;1:20"/>
    <s v="N/A"/>
    <n v="3"/>
    <m/>
    <d v="2021-01-13T00:00:00"/>
    <s v="PRNT/neutralization assay"/>
    <s v="LDT IC50"/>
    <s v="B.1.177"/>
    <s v="1:2,560"/>
    <s v="N/A"/>
    <n v="18"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07-30T00:00:00"/>
    <n v="134"/>
    <m/>
    <s v="IgG"/>
    <s v="Indirect immunofluorescence"/>
    <s v="N/A"/>
    <s v="Not provided"/>
    <m/>
    <s v="1:1280"/>
    <s v="N/A"/>
    <n v="149"/>
    <s v="sx onset"/>
    <m/>
    <d v="2020-10-14T00:00:00"/>
    <n v="210"/>
    <s v="PRNT/neutralization assay"/>
    <s v="LDT IC50"/>
    <s v="B.1.177"/>
    <s v="1:160 IC50"/>
    <m/>
    <n v="73"/>
    <m/>
    <m/>
    <m/>
    <m/>
    <m/>
    <m/>
    <m/>
    <m/>
    <d v="2021-01-13T00:00:00"/>
    <s v="IgG"/>
    <s v="Indirect Immunofluorescence"/>
    <s v="N/A"/>
    <s v="Not provided"/>
    <m/>
    <s v="1:2560"/>
    <s v="N/A"/>
    <n v="18"/>
    <m/>
    <d v="2021-01-28T00:00:00"/>
    <s v="PRNT/neutralization assay"/>
    <s v="LDT IC50"/>
    <s v="B.1.177"/>
    <s v="1:2,560"/>
    <s v="N/A"/>
    <n v="33"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07-30T00:00:00"/>
    <n v="134"/>
    <m/>
    <s v="IgM"/>
    <s v="Indirect immunofluorescence"/>
    <s v="N/A"/>
    <s v="Not provided"/>
    <m/>
    <s v="&lt;1:20"/>
    <s v="N/A"/>
    <n v="149"/>
    <s v="sx onset"/>
    <m/>
    <m/>
    <m/>
    <m/>
    <m/>
    <m/>
    <m/>
    <m/>
    <m/>
    <m/>
    <m/>
    <m/>
    <m/>
    <m/>
    <m/>
    <m/>
    <m/>
    <d v="2021-01-13T00:00:00"/>
    <s v="IgM"/>
    <s v="Indirect Immunofluorescence"/>
    <s v="N/A"/>
    <s v="Not provided"/>
    <m/>
    <s v="&lt;1:20"/>
    <s v="N/A"/>
    <n v="18"/>
    <m/>
    <m/>
    <m/>
    <m/>
    <m/>
    <m/>
    <m/>
    <m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07-30T00:00:00"/>
    <n v="134"/>
    <m/>
    <s v="IgA"/>
    <s v="Indirect immunofluorescence"/>
    <s v="N/A"/>
    <s v="Not provided"/>
    <m/>
    <s v="&lt;1:20"/>
    <s v="N/A"/>
    <n v="149"/>
    <s v="sx onset"/>
    <m/>
    <m/>
    <m/>
    <m/>
    <m/>
    <m/>
    <m/>
    <m/>
    <m/>
    <m/>
    <m/>
    <m/>
    <m/>
    <m/>
    <m/>
    <m/>
    <m/>
    <d v="2021-01-13T00:00:00"/>
    <s v="IgA"/>
    <s v="Indirect Immunofluorescence"/>
    <s v="N/A"/>
    <s v="Not provided"/>
    <m/>
    <s v="&lt;1:20"/>
    <s v="N/A"/>
    <n v="18"/>
    <m/>
    <m/>
    <m/>
    <m/>
    <m/>
    <m/>
    <m/>
    <m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10-14T00:00:00"/>
    <n v="210"/>
    <m/>
    <s v="IgG"/>
    <s v="Indirect immunofluorescence"/>
    <s v="N/A"/>
    <s v="Not provided"/>
    <m/>
    <s v="1:320"/>
    <s v="N/A"/>
    <n v="73"/>
    <s v="sx onset"/>
    <m/>
    <m/>
    <m/>
    <m/>
    <m/>
    <m/>
    <m/>
    <m/>
    <m/>
    <m/>
    <m/>
    <m/>
    <m/>
    <m/>
    <m/>
    <m/>
    <m/>
    <d v="2021-01-28T00:00:00"/>
    <s v="IgG"/>
    <s v="Indirect Immunofluorescence"/>
    <s v="N/A"/>
    <s v="Not provided"/>
    <m/>
    <s v="1:1280"/>
    <s v="N/A"/>
    <n v="33"/>
    <m/>
    <m/>
    <m/>
    <m/>
    <m/>
    <m/>
    <m/>
    <m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10-14T00:00:00"/>
    <n v="210"/>
    <m/>
    <s v="IgM"/>
    <s v="Indirect immunofluorescence"/>
    <s v="N/A"/>
    <s v="Not provided"/>
    <m/>
    <s v="&lt;1:20"/>
    <s v="N/A"/>
    <n v="73"/>
    <s v="sx onset"/>
    <m/>
    <m/>
    <m/>
    <m/>
    <m/>
    <m/>
    <m/>
    <m/>
    <m/>
    <m/>
    <m/>
    <m/>
    <m/>
    <m/>
    <m/>
    <m/>
    <m/>
    <d v="2021-01-28T00:00:00"/>
    <s v="IgM"/>
    <s v="Indirect Immunofluorescence"/>
    <s v="N/A"/>
    <s v="Not provided"/>
    <m/>
    <s v="&lt;1:20"/>
    <s v="N/A"/>
    <n v="33"/>
    <m/>
    <m/>
    <m/>
    <m/>
    <m/>
    <m/>
    <m/>
    <m/>
    <m/>
    <m/>
    <m/>
    <m/>
    <m/>
    <m/>
  </r>
  <r>
    <s v="Brehm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"/>
    <d v="2020-10-14T00:00:00"/>
    <n v="210"/>
    <m/>
    <s v="IgA"/>
    <s v="Indirect immunofluorescence"/>
    <s v="N/A"/>
    <s v="Not provided"/>
    <m/>
    <s v="&lt;1:20"/>
    <s v="N/A"/>
    <n v="73"/>
    <s v="sx onset"/>
    <m/>
    <m/>
    <m/>
    <m/>
    <m/>
    <m/>
    <m/>
    <m/>
    <m/>
    <m/>
    <m/>
    <m/>
    <m/>
    <m/>
    <m/>
    <m/>
    <m/>
    <d v="2021-01-28T00:00:00"/>
    <s v="IgA"/>
    <s v="Indirect Immunofluorescence"/>
    <s v="N/A"/>
    <s v="Not provided"/>
    <m/>
    <s v="&lt;1:20"/>
    <s v="N/A"/>
    <n v="33"/>
    <m/>
    <m/>
    <m/>
    <m/>
    <m/>
    <m/>
    <m/>
    <m/>
    <m/>
    <m/>
    <m/>
    <m/>
    <m/>
    <m/>
  </r>
  <r>
    <s v="Inada"/>
    <s v="Re-infection"/>
    <s v="Asymptomatic COVID-19 re-infection in a Japanese male by elevated half macimal inhibitory concentration (IC50) of neutralizing antibodies"/>
    <n v="2021"/>
    <n v="2020"/>
    <s v="Japan"/>
    <s v="Case report"/>
    <s v="General public"/>
    <s v="Outpatient"/>
    <n v="1"/>
    <n v="0"/>
    <n v="1"/>
    <s v="N/A"/>
    <n v="1"/>
    <n v="0"/>
    <n v="1"/>
    <n v="0"/>
    <s v="Individual - Re-infection"/>
    <n v="58"/>
    <s v="N/A"/>
    <s v="N/A"/>
    <s v="N/A"/>
    <d v="2020-04-17T00:00:00"/>
    <s v="sx onset"/>
    <d v="2020-07-31T00:00:00"/>
    <s v="PCR test"/>
    <n v="105"/>
    <s v="sx onset to lab conf"/>
    <s v="Yes"/>
    <s v="Not known"/>
    <s v="hospitalized"/>
    <s v="Fever, moderate penumonia"/>
    <n v="58"/>
    <s v="N/A"/>
    <s v="N/A"/>
    <s v="N/A"/>
    <s v="N/A"/>
    <s v="N/A"/>
    <m/>
    <s v="N/A"/>
    <m/>
    <m/>
    <m/>
    <x v="5"/>
    <d v="2020-07-20T00:00:00"/>
    <n v="94"/>
    <m/>
    <s v="IgG"/>
    <s v="LDT ELISA"/>
    <s v="Whole S"/>
    <s v="Not provided"/>
    <s v="Not provided"/>
    <s v="15.6 OD ratio"/>
    <s v="N/A"/>
    <n v="11"/>
    <s v="lab result "/>
    <s v="?"/>
    <d v="2020-07-20T00:00:00"/>
    <n v="94"/>
    <s v="Neutralization assay - IgG specific"/>
    <s v="LDT"/>
    <s v="05-2N"/>
    <s v="50 ug/mL"/>
    <s v="N/A"/>
    <n v="11"/>
    <m/>
    <s v="Yes"/>
    <s v="105 days between infections, two negative PCR tests in between. But no lineage data"/>
    <s v="Yes - suspected"/>
    <s v="N/A"/>
    <s v="N/A"/>
    <m/>
    <s v="?"/>
    <d v="2020-08-21T00:00:00"/>
    <s v="IgG"/>
    <s v="LDT"/>
    <s v="Whole S"/>
    <s v="Not provided"/>
    <s v="Not provided"/>
    <s v="13.6 OD ratio"/>
    <s v="N/A"/>
    <n v="21"/>
    <s v="?"/>
    <d v="2020-08-21T00:00:00"/>
    <s v="IgG specific neut assay"/>
    <s v="LDT IC50"/>
    <s v="05-2N"/>
    <s v="14.8 ug/mL"/>
    <s v="N/A"/>
    <n v="21"/>
    <s v="Asymptomatic"/>
    <s v="Not provided"/>
    <s v="Yes"/>
    <s v="No"/>
    <s v="Against"/>
    <s v="* patient had 2 PCR negatives after first infection"/>
  </r>
  <r>
    <s v="Inada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d v="2020-09-16T00:00:00"/>
    <s v="IgG"/>
    <s v="LDT"/>
    <s v="Whole S"/>
    <s v="Not provided"/>
    <s v="Not provided"/>
    <s v="11.8 OD ratio"/>
    <s v="N/A"/>
    <n v="47"/>
    <s v="?"/>
    <d v="2020-09-16T00:00:00"/>
    <s v="IgG specific neut assay"/>
    <s v="LDT IC50"/>
    <s v="05-2N"/>
    <s v="20.1 ug/mL "/>
    <s v="N/A"/>
    <n v="47"/>
    <s v="Asymptomatic"/>
    <s v="Not provided"/>
    <m/>
    <m/>
    <m/>
    <m/>
  </r>
  <r>
    <s v="Schulte"/>
    <s v="Breakthrough"/>
    <s v="Case report: Infection with SARS-CoV-2 in the presence of high levels of vaccine induced neutralizing antibody responses "/>
    <n v="2021"/>
    <m/>
    <s v="Germany"/>
    <s v="Case report"/>
    <s v="healththcare worker "/>
    <s v="Not provided"/>
    <n v="1"/>
    <n v="1"/>
    <n v="0"/>
    <n v="42"/>
    <n v="1"/>
    <n v="0"/>
    <s v=" 1 (2 reported, only 1 with lab data) "/>
    <n v="0"/>
    <s v="Individual  - Breakthrough"/>
    <n v="42"/>
    <s v="N/A"/>
    <s v="N/A"/>
    <s v="N/A"/>
    <s v="N/A"/>
    <s v="N/A"/>
    <s v="N/A"/>
    <s v="N/A"/>
    <s v="N/A"/>
    <s v="N/A "/>
    <s v="N/A"/>
    <s v="n/a"/>
    <s v="N/A"/>
    <s v="N/A"/>
    <s v="N/A"/>
    <n v="2"/>
    <s v="Pfizer"/>
    <n v="72"/>
    <s v="Pfizer"/>
    <n v="51"/>
    <s v="lab result"/>
    <s v="21 days ??"/>
    <m/>
    <m/>
    <m/>
    <x v="5"/>
    <s v="16 days after dose 1"/>
    <s v="16 days after dose 1"/>
    <m/>
    <s v="total"/>
    <s v="Roche "/>
    <s v="S1"/>
    <s v="Not provided"/>
    <s v="Positive"/>
    <s v="~60 U/mL"/>
    <s v="N/A"/>
    <n v="42"/>
    <s v="PCR lab result"/>
    <s v="serum"/>
    <m/>
    <m/>
    <m/>
    <m/>
    <m/>
    <m/>
    <m/>
    <s v="?"/>
    <m/>
    <s v="Yes"/>
    <s v="N/A"/>
    <s v="N/A"/>
    <s v="N/A"/>
    <s v="PCR positive 49 days after dose 2"/>
    <s v="Yes "/>
    <m/>
    <s v="3d after positive PCR"/>
    <s v="Total"/>
    <s v="Roche"/>
    <s v="S1/S2"/>
    <s v="Not reported"/>
    <s v="Positive"/>
    <s v="&gt;250 U/mL "/>
    <s v="N/A"/>
    <s v="3 days"/>
    <s v="Plasma"/>
    <s v="d3 after PCR positive "/>
    <s v="PRNT/neutralization assay"/>
    <s v="LDR NT90"/>
    <s v="B.1.525"/>
    <s v="1:65"/>
    <s v="N/A"/>
    <n v="3"/>
    <s v="Asymptomatic"/>
    <s v="B.1.525"/>
    <s v="Yes"/>
    <s v="No"/>
    <s v="Against - asymptomatic infection despite total anti-S antibody that was above the upper threshold value of the Roche test"/>
    <s v="* Could not extract pre-breakthrough PRNT results."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s v="9 days after dose 2"/>
    <s v="9 days after dose 2"/>
    <m/>
    <s v="total"/>
    <s v="Roche "/>
    <s v="S1"/>
    <s v="Not provided"/>
    <s v="Positive"/>
    <s v="&gt;250 U/mL"/>
    <s v="N/A"/>
    <m/>
    <m/>
    <m/>
    <m/>
    <m/>
    <m/>
    <m/>
    <m/>
    <m/>
    <m/>
    <m/>
    <m/>
    <m/>
    <m/>
    <m/>
    <m/>
    <m/>
    <m/>
    <m/>
    <s v="3d after positive PCR"/>
    <m/>
    <s v="Roche"/>
    <s v="N"/>
    <n v="1"/>
    <s v="Negative"/>
    <n v="6.5000000000000002E-2"/>
    <s v="N/A"/>
    <s v="3 days"/>
    <s v="Plasma"/>
    <s v="d8 after PCR positive"/>
    <s v="PRNT/neutralization assay"/>
    <s v="LDR NT90"/>
    <s v="B.1.525"/>
    <s v="1:172"/>
    <s v="N/A"/>
    <n v="8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s v="around day of dose 2"/>
    <s v="around day of dose 2"/>
    <m/>
    <s v="total"/>
    <s v="Roche "/>
    <s v="S1"/>
    <s v="Not provided"/>
    <s v="Positive"/>
    <s v="~125 U/mL"/>
    <s v="N/A"/>
    <m/>
    <m/>
    <m/>
    <m/>
    <m/>
    <m/>
    <m/>
    <m/>
    <m/>
    <m/>
    <m/>
    <m/>
    <m/>
    <m/>
    <m/>
    <m/>
    <m/>
    <m/>
    <m/>
    <s v="8 days after positive PCR"/>
    <m/>
    <s v="Roche"/>
    <s v="N"/>
    <n v="1"/>
    <s v="Negative"/>
    <n v="0.46"/>
    <s v="N/A"/>
    <s v="8 days"/>
    <s v="Plasma"/>
    <s v="d11 after PCR positive "/>
    <s v="PRNT/neutralization assay"/>
    <s v="LDR NT90"/>
    <s v="B.1.525"/>
    <s v="1:259"/>
    <s v="N/A"/>
    <n v="11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s v="18 days after positive PCR"/>
    <m/>
    <s v="Roche"/>
    <s v="N"/>
    <n v="1"/>
    <s v="Negative"/>
    <n v="0.56899999999999995"/>
    <s v="N/A"/>
    <s v="18 days"/>
    <s v="Plasma"/>
    <s v="d3 after PCR positive "/>
    <s v="PRNT/neutralization assay"/>
    <s v="LDR NT90"/>
    <s v="B.1.1.7"/>
    <s v="1:40"/>
    <s v="N/A"/>
    <n v="3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8 after PCR positive"/>
    <s v="PRNT/neutralization assay"/>
    <s v="LDR NT90"/>
    <s v="B.1.1.7"/>
    <s v="1:88"/>
    <s v="N/A"/>
    <n v="8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11 after PCR positive "/>
    <s v="PRNT/neutralization assay"/>
    <s v="LDR NT90"/>
    <s v="B.1.1.7"/>
    <s v="1:128"/>
    <s v="N/A"/>
    <n v="11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3 after PCR positive "/>
    <s v="PRNT/neutralization assay"/>
    <s v="LDR NT90"/>
    <s v="B.3"/>
    <s v="1:29"/>
    <s v="N/A"/>
    <n v="3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8 after PCR positive"/>
    <s v="PRNT/neutralization assay"/>
    <s v="LDR NT90"/>
    <s v="B.3"/>
    <s v="1:73"/>
    <s v="N/A"/>
    <n v="8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11 after PCR positive "/>
    <s v="PRNT/neutralization assay"/>
    <s v="LDR NT90"/>
    <s v="B.3"/>
    <s v="1:86"/>
    <s v="N/A"/>
    <n v="11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3 after PCR positive "/>
    <s v="PRNT/neutralization assay"/>
    <s v="LDR NT90"/>
    <s v="B.1.351"/>
    <s v="1:12"/>
    <s v="N/A"/>
    <n v="3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8 after PCR positive"/>
    <s v="PRNT/neutralization assay"/>
    <s v="LDR NT90"/>
    <s v="B.1.351"/>
    <s v="1:47"/>
    <s v="N/A"/>
    <n v="8"/>
    <m/>
    <m/>
    <m/>
    <m/>
    <m/>
    <m/>
  </r>
  <r>
    <s v="Schulte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Plasma"/>
    <s v="d11 after PCR positive "/>
    <s v="PRNT/neutralization assay"/>
    <s v="LDR NT90"/>
    <s v="B.1.351"/>
    <s v="1:55"/>
    <s v="N/A"/>
    <n v="11"/>
    <m/>
    <m/>
    <m/>
    <m/>
    <m/>
    <m/>
  </r>
  <r>
    <s v="Selhorst"/>
    <s v="Re-infection"/>
    <s v="Symptomatic Severe Acute Respiratory Syndrome Coronavirus 2 reinfection of a healthcare worker in a Belgian Nosocomial Outbreak despite primary neutralizing antibody response "/>
    <n v="2020"/>
    <n v="2020"/>
    <s v="Belgium"/>
    <s v="Case report"/>
    <s v="healthcare workers and inpatients "/>
    <s v="Hospital "/>
    <n v="5"/>
    <n v="0"/>
    <n v="1"/>
    <s v="39, 76, 77, 87, 27 "/>
    <n v="2"/>
    <n v="3"/>
    <n v="1"/>
    <n v="0"/>
    <s v="Individual - Re-infection"/>
    <n v="39"/>
    <s v="N/A"/>
    <s v="N/A"/>
    <s v="N/A"/>
    <d v="2020-03-16T00:00:00"/>
    <s v="lab result"/>
    <d v="2020-09-17T00:00:00"/>
    <s v="lab result"/>
    <n v="185"/>
    <s v="lab result to lab result"/>
    <s v="Yes"/>
    <s v="V clade"/>
    <s v="Symptomatic"/>
    <s v="cough, dyspnea, headache, fever, malaise "/>
    <s v="38 or 39"/>
    <s v="N/A"/>
    <s v="N/A"/>
    <s v="N/A"/>
    <s v="N/A"/>
    <s v="N/A"/>
    <s v="N/A"/>
    <s v="N/A"/>
    <m/>
    <m/>
    <m/>
    <x v="0"/>
    <d v="2020-06-18T00:00:00"/>
    <n v="94"/>
    <m/>
    <s v="total"/>
    <s v="Roche"/>
    <s v="Nucleocapsid"/>
    <s v="≥1 is positive"/>
    <s v="Positive"/>
    <n v="90.5"/>
    <s v="N/A"/>
    <e v="#VALUE!"/>
    <s v="lab result "/>
    <s v="serum"/>
    <d v="2020-06-18T00:00:00"/>
    <n v="94"/>
    <s v="PRNT/neutralization assay"/>
    <s v="LDT NT50 "/>
    <s v="2019-nCoVnCoV-Italy-INMI1"/>
    <s v="200 NT50"/>
    <s v="N/A"/>
    <e v="#VALUE!"/>
    <m/>
    <s v="Yes"/>
    <s v="185d between PCR positives, period of time with no symptoms, different lineage upon re-infection"/>
    <s v="Yes - confirmed"/>
    <s v="N/A"/>
    <s v="N/A"/>
    <s v="N/A"/>
    <s v="serum"/>
    <d v="2020-09-23T00:00:00"/>
    <s v="Total"/>
    <s v="Roche"/>
    <s v="Nucleocapsid"/>
    <s v="≥1 is positive"/>
    <s v="Positive"/>
    <n v="47.4"/>
    <s v="N/A"/>
    <n v="6"/>
    <s v="Serum "/>
    <d v="2020-09-23T00:00:00"/>
    <s v="PRNT/neutralization assay"/>
    <s v="LDT NT50 "/>
    <s v="2019-nCoVnCoV-Italy-INMI1"/>
    <s v="1309 NT50"/>
    <s v="N/A"/>
    <n v="6"/>
    <s v="Symptomatic"/>
    <s v="G clade"/>
    <s v="Yes"/>
    <s v="No"/>
    <s v="Against "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18T00:00:00"/>
    <n v="94"/>
    <m/>
    <s v="IgA"/>
    <s v="LBT Luminex"/>
    <s v="RBD"/>
    <s v="Positive if MFI was &gt;3X standard deviation + mean of negative controls"/>
    <s v="Negative"/>
    <s v="Not provided"/>
    <s v="N/A"/>
    <e v="#VALUE!"/>
    <s v="lab result "/>
    <m/>
    <m/>
    <m/>
    <m/>
    <m/>
    <m/>
    <m/>
    <m/>
    <e v="#VALUE!"/>
    <m/>
    <m/>
    <m/>
    <m/>
    <m/>
    <m/>
    <m/>
    <s v="Serum "/>
    <d v="2020-09-23T00:00:00"/>
    <s v="IgA"/>
    <s v="LBT Luminex"/>
    <s v="RBD"/>
    <s v="Positive if MFI was &gt;3X standard deviation + mean of negative controls"/>
    <s v="Positive"/>
    <n v="2578"/>
    <s v="N/A"/>
    <n v="6"/>
    <m/>
    <d v="2020-10-07T00:00:00"/>
    <s v="PRNT/neutralization assay"/>
    <s v="LDT NT50 "/>
    <s v="2019-nCoVnCoV-Italy-INMI1"/>
    <s v="&gt;1,600 NT50"/>
    <m/>
    <n v="20"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18T00:00:00"/>
    <n v="94"/>
    <m/>
    <s v="IgA"/>
    <s v="LBT Luminex"/>
    <s v="Nucleocapsid"/>
    <s v="Positive if MFI was &gt;3X standard deviation + mean of negative controls"/>
    <s v="Negative"/>
    <s v="Not provided"/>
    <s v="N/A"/>
    <e v="#VALUE!"/>
    <s v="lab result "/>
    <m/>
    <m/>
    <m/>
    <m/>
    <m/>
    <m/>
    <m/>
    <m/>
    <e v="#VALUE!"/>
    <m/>
    <m/>
    <m/>
    <m/>
    <m/>
    <m/>
    <m/>
    <s v="Serum "/>
    <d v="2020-09-23T00:00:00"/>
    <s v="IgA"/>
    <s v="LBT Luminex"/>
    <s v="Nucleocapsid"/>
    <s v="Positive if MFI was &gt;3X standard deviation + mean of negative controls"/>
    <s v="Positive"/>
    <n v="349"/>
    <s v="N/A"/>
    <n v="6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18T00:00:00"/>
    <n v="94"/>
    <m/>
    <s v="IgM"/>
    <s v="LBT Luminex"/>
    <s v="RBD"/>
    <s v="Positive if MFI was &gt;3X standard deviation + mean of negative controls"/>
    <s v="Negative"/>
    <s v="Not provided"/>
    <s v="N/A"/>
    <e v="#VALUE!"/>
    <s v="lab result "/>
    <m/>
    <m/>
    <m/>
    <m/>
    <m/>
    <m/>
    <m/>
    <m/>
    <e v="#VALUE!"/>
    <m/>
    <m/>
    <m/>
    <m/>
    <m/>
    <m/>
    <m/>
    <s v="Serum "/>
    <d v="2020-09-23T00:00:00"/>
    <s v="IgM"/>
    <s v="LBT Luminex"/>
    <s v="RBD"/>
    <s v="Positive if MFI was &gt;3X standard deviation + mean of negative controls"/>
    <s v="Positive"/>
    <n v="811"/>
    <s v="N/A"/>
    <n v="6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18T00:00:00"/>
    <n v="94"/>
    <m/>
    <s v="IgM"/>
    <s v="LBT Luminex"/>
    <s v="Nucleocapsid"/>
    <s v="Positive if MFI was &gt;3X standard deviation + mean of negative controls"/>
    <s v="Negative"/>
    <s v="Not provided"/>
    <s v="N/A"/>
    <e v="#VALUE!"/>
    <s v="lab result "/>
    <m/>
    <m/>
    <m/>
    <m/>
    <m/>
    <m/>
    <m/>
    <m/>
    <e v="#VALUE!"/>
    <m/>
    <m/>
    <m/>
    <m/>
    <m/>
    <m/>
    <m/>
    <s v="Serum "/>
    <d v="2020-09-23T00:00:00"/>
    <s v="IgM"/>
    <s v="LBT Luminex"/>
    <s v="Nucleocapsid"/>
    <s v="Positive if MFI was &gt;3X standard deviation + mean of negative controls"/>
    <s v="Positive"/>
    <n v="799"/>
    <s v="N/A"/>
    <n v="6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18T00:00:00"/>
    <n v="94"/>
    <m/>
    <s v="IgG"/>
    <s v="LBT Luminex"/>
    <s v="RBD"/>
    <s v="Positive if MFI was &gt;3X standard deviation + mean of negative controls"/>
    <s v="Positive"/>
    <n v="12774"/>
    <s v="N/A"/>
    <e v="#VALUE!"/>
    <s v="lab result "/>
    <m/>
    <m/>
    <m/>
    <m/>
    <m/>
    <m/>
    <m/>
    <m/>
    <e v="#VALUE!"/>
    <m/>
    <m/>
    <m/>
    <m/>
    <m/>
    <m/>
    <m/>
    <s v="Serum "/>
    <d v="2020-09-23T00:00:00"/>
    <s v="IgG"/>
    <s v="LBT Luminex"/>
    <s v="RBD"/>
    <s v="Positive if MFI was &gt;3X standard deviation + mean of negative controls"/>
    <s v="Positive"/>
    <n v="24170"/>
    <s v="N/A"/>
    <n v="6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18T00:00:00"/>
    <n v="94"/>
    <m/>
    <s v="IgG"/>
    <s v="LBT Luminex"/>
    <s v="Nucleocapsid"/>
    <s v="Positive if MFI was &gt;3X standard deviation + mean of negative controls"/>
    <s v="Positive"/>
    <n v="23259"/>
    <s v="N/A"/>
    <e v="#VALUE!"/>
    <s v="lab result "/>
    <m/>
    <m/>
    <m/>
    <m/>
    <m/>
    <m/>
    <m/>
    <m/>
    <e v="#VALUE!"/>
    <m/>
    <m/>
    <m/>
    <m/>
    <m/>
    <m/>
    <m/>
    <s v="Serum "/>
    <d v="2020-09-23T00:00:00"/>
    <s v="IgG"/>
    <s v="LBT Luminex"/>
    <s v="Nucleocapsid"/>
    <s v="Positive if MFI was &gt;3X standard deviation + mean of negative controls"/>
    <s v="Positive"/>
    <n v="26301"/>
    <s v="N/A"/>
    <n v="6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d v="2020-06-29T00:00:00"/>
    <n v="105"/>
    <m/>
    <s v="total"/>
    <s v="Roche"/>
    <s v="Nucleocapsid"/>
    <s v="≥1 is positive"/>
    <s v="Positive"/>
    <n v="102"/>
    <s v="N/A"/>
    <n v="80"/>
    <s v="lab result "/>
    <m/>
    <m/>
    <m/>
    <m/>
    <m/>
    <m/>
    <m/>
    <m/>
    <n v="80"/>
    <m/>
    <m/>
    <m/>
    <m/>
    <m/>
    <m/>
    <m/>
    <s v="Serum "/>
    <d v="2020-10-07T00:00:00"/>
    <s v="Total"/>
    <s v="Roche"/>
    <s v="Nucleocapsid"/>
    <s v="≥1 is positive"/>
    <s v="Positive"/>
    <n v="51.6"/>
    <m/>
    <n v="20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s v="Serum "/>
    <d v="2020-10-07T00:00:00"/>
    <s v="IgA"/>
    <s v="LBT Luminex"/>
    <s v="RBD"/>
    <s v="Positive if MFI was &gt;3X standard deviation + mean of negative controls"/>
    <s v="Positive"/>
    <n v="2312"/>
    <s v="N/A"/>
    <n v="20"/>
    <m/>
    <m/>
    <m/>
    <m/>
    <m/>
    <m/>
    <m/>
    <m/>
    <m/>
    <m/>
    <m/>
    <m/>
    <m/>
    <m/>
  </r>
  <r>
    <s v="Selhorst "/>
    <s v="Re-infection"/>
    <m/>
    <m/>
    <m/>
    <m/>
    <m/>
    <m/>
    <m/>
    <m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d v="2020-10-07T00:00:00"/>
    <s v="IgA"/>
    <s v="LBT Luminex"/>
    <s v="Nucleocapsid"/>
    <s v="Positive if MFI was &gt;3X standard deviation + mean of negative controls"/>
    <s v="Negative"/>
    <s v="Not provided "/>
    <s v="N/A"/>
    <n v="20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s v="Serum "/>
    <d v="2020-10-07T00:00:00"/>
    <s v="IgM"/>
    <s v="LBT Luminex"/>
    <s v="RBD"/>
    <s v="Positive if MFI was &gt;3X standard deviation + mean of negative controls"/>
    <s v="Positive"/>
    <n v="952"/>
    <s v="N/A"/>
    <n v="20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s v="`"/>
    <m/>
    <m/>
    <m/>
    <m/>
    <m/>
    <m/>
    <m/>
    <m/>
    <m/>
    <m/>
    <m/>
    <m/>
    <m/>
    <m/>
    <m/>
    <m/>
    <m/>
    <m/>
    <m/>
    <s v="Serum "/>
    <d v="2020-10-07T00:00:00"/>
    <s v="IgM"/>
    <s v="LBT Luminex"/>
    <s v="Nucleocapsid"/>
    <s v="Positive if MFI was &gt;3X standard deviation + mean of negative controls"/>
    <s v="Positive"/>
    <n v="714"/>
    <s v="N/A"/>
    <n v="20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s v="Serum "/>
    <d v="2020-10-07T00:00:00"/>
    <s v="IgG"/>
    <s v="LBT Luminex"/>
    <s v="RBD"/>
    <s v="Positive if MFI was &gt;3X standard deviation + mean of negative controls"/>
    <s v="Positive"/>
    <n v="24532"/>
    <s v="N/A"/>
    <n v="20"/>
    <m/>
    <m/>
    <m/>
    <m/>
    <m/>
    <m/>
    <m/>
    <m/>
    <m/>
    <m/>
    <m/>
    <m/>
    <m/>
    <m/>
  </r>
  <r>
    <s v="Selhorst "/>
    <s v="Re-infection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  <m/>
    <m/>
    <m/>
    <m/>
    <m/>
    <m/>
    <m/>
    <m/>
    <m/>
    <m/>
    <m/>
    <s v="Serum "/>
    <d v="2020-10-07T00:00:00"/>
    <s v="IgG"/>
    <s v="LBT Luminex"/>
    <s v="Nucleocapsid"/>
    <s v="Positive if MFI was &gt;3X standard deviation + mean of negative controls"/>
    <s v="Positive"/>
    <n v="25862"/>
    <s v="N/A"/>
    <n v="20"/>
    <m/>
    <m/>
    <m/>
    <m/>
    <m/>
    <m/>
    <m/>
    <m/>
    <m/>
    <m/>
    <m/>
    <m/>
    <m/>
    <m/>
  </r>
  <r>
    <s v="Gilbert"/>
    <s v="Breakthrough"/>
    <s v="Immune Correlates Analysis of the mRNA-1273 COVID-19 Vaccine Efficacy Trial"/>
    <n v="2021"/>
    <m/>
    <s v="US"/>
    <s v="Nested case cohort within an RCT"/>
    <s v="Vaccine trial participants "/>
    <s v="Clinical trial"/>
    <n v="1147"/>
    <n v="1010"/>
    <m/>
    <s v="54.4 years"/>
    <n v="608"/>
    <n v="539"/>
    <s v="55 (text) or 46 (Table 1)"/>
    <s v="1092 (vaccinated minus breakthrough) or 1005 (table 1)"/>
    <s v="Aggregate - Breakthrough"/>
    <m/>
    <m/>
    <m/>
    <m/>
    <m/>
    <m/>
    <m/>
    <m/>
    <m/>
    <m/>
    <m/>
    <m/>
    <m/>
    <m/>
    <m/>
    <n v="2"/>
    <s v="Moderna"/>
    <s v="N/A"/>
    <s v="Moderna"/>
    <s v="Day 29 + 7 days"/>
    <s v="Lab result, but note that exact number of days between vaccine and lab result is not provided. Rather, the incidence within the time frame is reported"/>
    <s v="28 days "/>
    <m/>
    <m/>
    <m/>
    <x v="0"/>
    <s v="After day 29 + 7 days"/>
    <s v="Up to 109 days (text) "/>
    <m/>
    <s v="IgG"/>
    <s v="MSD"/>
    <s v="Spike"/>
    <s v="&gt;10.8424 IU/mL"/>
    <m/>
    <m/>
    <s v="183 (GMC ratio for cases/non-cases = 0.57 (0.39, 0.84)"/>
    <m/>
    <m/>
    <s v="Serum "/>
    <s v="After day 29 + 7 days"/>
    <s v="Up to 109 days (text) "/>
    <s v="Pseudoneutralization assay"/>
    <s v="Lentivirus pseudoneutralization assay, cID50 (ID50 calibrated to WHO standard)    "/>
    <s v="N/A"/>
    <m/>
    <s v="7.6 (GMT ratio of cases/non-cases = 0.59 (0.41,  0.90)"/>
    <m/>
    <m/>
    <s v="Yes"/>
    <s v="N/A"/>
    <m/>
    <m/>
    <s v="Acute symptomatic COVID-19 with vcirologically confirmed infection in participatns with no previous infection"/>
    <s v="Yes - 2 dose breakthrough "/>
    <m/>
    <m/>
    <m/>
    <m/>
    <m/>
    <m/>
    <m/>
    <m/>
    <m/>
    <m/>
    <m/>
    <m/>
    <m/>
    <m/>
    <m/>
    <m/>
    <m/>
    <m/>
    <m/>
    <m/>
    <s v="No"/>
    <s v="Yes"/>
    <s v="For"/>
    <m/>
  </r>
  <r>
    <s v="Gilbert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s v="After day 29 + 7 days"/>
    <s v="Up to 109 days (text) "/>
    <m/>
    <s v="IgG"/>
    <s v="MSD"/>
    <s v="RBD"/>
    <s v="&gt;14.0858 IU/mL"/>
    <m/>
    <m/>
    <s v="207 (GMC ratio of cases/non cases = 0.63 (0.44, 0.90))"/>
    <m/>
    <m/>
    <s v="Serum "/>
    <s v="After day 29 + 7 days"/>
    <s v="Up to 109 days (text) "/>
    <s v="Pseudoneutralization assay"/>
    <s v="Lentivirus pseudoneutralization assay cID80 (ID80 calibrated to WHO standard)    "/>
    <s v="N/A"/>
    <m/>
    <s v="18 (GMT ratio of cases/non-cases = 0.62 (0.46,  0.84)"/>
    <m/>
    <m/>
    <s v="Yes"/>
    <m/>
    <m/>
    <m/>
    <s v="Acute symptomatic COVID-19 with vcirologically confirmed infection in participatns with no previous infection"/>
    <s v="Yes - 2 dose breakthrough "/>
    <m/>
    <m/>
    <m/>
    <m/>
    <m/>
    <m/>
    <m/>
    <m/>
    <m/>
    <m/>
    <m/>
    <m/>
    <m/>
    <m/>
    <m/>
    <m/>
    <m/>
    <m/>
    <m/>
    <m/>
    <m/>
    <m/>
    <m/>
    <m/>
  </r>
  <r>
    <s v="Gilbert"/>
    <s v="Breakthrough"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Moderna"/>
    <s v="N/A"/>
    <s v="Moderna"/>
    <s v="Day 57+ 7 days"/>
    <s v="Lab result, but note that exact number of days between vaccine and lab result is not provided. Rather, the incidence within the time frame is reported"/>
    <s v="28 days "/>
    <m/>
    <m/>
    <m/>
    <x v="0"/>
    <s v="After day 57 + 7 days"/>
    <s v="Up to 81 days (text) "/>
    <m/>
    <s v="IgG"/>
    <s v="MSD"/>
    <s v="Spike"/>
    <s v="&gt;10.8424 IU/mL"/>
    <m/>
    <m/>
    <s v="1890  (GMC ratio of cases/non-cases = 0.71 (0.54, 0.94)"/>
    <m/>
    <m/>
    <s v="Serum "/>
    <s v="After day 57 + 7 days"/>
    <s v="Up to 81 days (text) "/>
    <s v="Pseudoneutralization assay"/>
    <s v="Lentivirus pseudoneutralization assay, cID50 (ID50 calibrated to WHO standard)    "/>
    <s v="N/A"/>
    <m/>
    <s v="160 (GMT ratio of cases/non-cases = 0.65 (0.47, 0.90)"/>
    <m/>
    <m/>
    <s v="Yes"/>
    <m/>
    <m/>
    <m/>
    <s v="Acute symptomatic COVID-19 with vcirologically confirmed infection in participatns with no previous infection"/>
    <s v="Yes - 2 dose breakthrough "/>
    <m/>
    <m/>
    <m/>
    <m/>
    <m/>
    <m/>
    <m/>
    <m/>
    <m/>
    <m/>
    <m/>
    <m/>
    <m/>
    <m/>
    <m/>
    <m/>
    <m/>
    <m/>
    <m/>
    <m/>
    <m/>
    <m/>
    <m/>
    <m/>
  </r>
  <r>
    <s v="Gilbert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s v="After day 57 + 7 days"/>
    <s v="Up to 81 days (text) "/>
    <m/>
    <s v="IgG"/>
    <s v="MSD"/>
    <s v="RBD"/>
    <s v="&gt;14.0858 IU/mL"/>
    <m/>
    <m/>
    <s v="2744 (GMC ratio of cases/non-cases = 0.70 (0.52, 0.94)"/>
    <m/>
    <m/>
    <s v="Serum "/>
    <s v="After day 57 + 7 days"/>
    <s v="Up to 81 days (text) "/>
    <s v="Pseudoneutralization assay"/>
    <s v="Lentivirus pseudoneutralization assay cID80 (ID80 calibrated to WHO standard)    "/>
    <s v="N/A"/>
    <m/>
    <s v="332 (GMT ratio of cases/non-cases = 0.69 (0.52, 0.93)"/>
    <m/>
    <m/>
    <s v="Yes"/>
    <m/>
    <m/>
    <m/>
    <s v="Acute symptomatic COVID-19 with vcirologically confirmed infection in participatns with no previous infection"/>
    <s v="Yes - 2 dose breakthrough "/>
    <m/>
    <m/>
    <m/>
    <m/>
    <m/>
    <m/>
    <m/>
    <m/>
    <m/>
    <m/>
    <m/>
    <m/>
    <m/>
    <m/>
    <m/>
    <m/>
    <m/>
    <m/>
    <m/>
    <m/>
    <m/>
    <m/>
    <m/>
    <m/>
  </r>
  <r>
    <s v="Gilbert"/>
    <s v="Breakthrough"/>
    <m/>
    <m/>
    <m/>
    <m/>
    <m/>
    <m/>
    <m/>
    <m/>
    <m/>
    <m/>
    <m/>
    <m/>
    <m/>
    <m/>
    <m/>
    <s v="Aggregate - Protected"/>
    <m/>
    <m/>
    <m/>
    <m/>
    <m/>
    <m/>
    <m/>
    <m/>
    <m/>
    <m/>
    <m/>
    <m/>
    <m/>
    <m/>
    <m/>
    <n v="2"/>
    <s v="Moderna"/>
    <s v="N/A"/>
    <s v="Moderna"/>
    <s v="N/A"/>
    <s v="N/A"/>
    <s v="28 days "/>
    <m/>
    <m/>
    <m/>
    <x v="0"/>
    <s v="After day 29 + 7 days"/>
    <s v="Up to 109 days (text) "/>
    <m/>
    <s v="IgG"/>
    <s v="MSD"/>
    <s v="Spike"/>
    <s v="&gt;10.8424 IU/mL"/>
    <m/>
    <m/>
    <s v="318 (GMC ratio for cases/non-cases = 0.57 (0.39, 0.84)"/>
    <m/>
    <m/>
    <s v="Serum "/>
    <s v="After day 29 + 7 days"/>
    <s v="Up to 109 days (text) "/>
    <s v="Pseudoneutralization assay"/>
    <s v="Lentivirus pseudoneutralization assay, cID50 (ID50 calibrated to WHO standard)    "/>
    <s v="N/A"/>
    <m/>
    <s v="13  (GMT ratio of cases/non-cases = 0.59 (0.41,  0.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lbert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s v="After day 29 + 7 days"/>
    <s v="Up to 109 days (text) "/>
    <m/>
    <s v="IgG"/>
    <s v="MSD"/>
    <s v="RBD"/>
    <s v="&gt;14.0858 IU/mL"/>
    <m/>
    <m/>
    <s v="327 (GMC ratio of cases/non cases = 0.63 (0.44, 0.90))"/>
    <m/>
    <m/>
    <s v="Serum "/>
    <s v="After day 29 + 7 days"/>
    <s v="Up to 109 days (text) "/>
    <s v="Pseudoneutralization assay"/>
    <s v="Lentivirus pseudoneutralization assay cID80 (ID80 calibrated to WHO standard)    "/>
    <s v="N/A"/>
    <m/>
    <s v="29 (GMT ratio of cases/non-cases = 0.62 (0.46,  0.8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lbert"/>
    <s v="Breakthrough"/>
    <m/>
    <m/>
    <m/>
    <m/>
    <m/>
    <m/>
    <m/>
    <m/>
    <m/>
    <m/>
    <m/>
    <m/>
    <m/>
    <m/>
    <m/>
    <s v="Aggregate - Protected"/>
    <m/>
    <m/>
    <m/>
    <m/>
    <m/>
    <m/>
    <m/>
    <m/>
    <m/>
    <m/>
    <m/>
    <m/>
    <m/>
    <m/>
    <m/>
    <n v="2"/>
    <s v="Moderna"/>
    <s v="N/A"/>
    <s v="Moderna"/>
    <s v="N/A"/>
    <s v="N/A"/>
    <s v="28 days "/>
    <m/>
    <m/>
    <m/>
    <x v="0"/>
    <s v="After day 57 + 7 days"/>
    <s v="Up to 81 days (text) "/>
    <m/>
    <s v="IgG"/>
    <s v="MSD"/>
    <s v="Spike"/>
    <s v="&gt;10.8424 IU/mL"/>
    <m/>
    <m/>
    <s v="2652  (GMC ratio of cases/non-cases = 0.71 (0.54, 0.94)"/>
    <m/>
    <m/>
    <s v="Serum "/>
    <s v="After day 57 + 7 days"/>
    <s v="Up to 81 days (text) "/>
    <s v="Pseudoneutralization assay"/>
    <s v="Lentivirus pseudoneutralization assay, cID50 (ID50 calibrated to WHO standard)    "/>
    <s v="N/A"/>
    <m/>
    <s v="247 (GMT ratio of cases/non-cases = 0.65 (0.47, 0.9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ilbert"/>
    <s v="Breakthrough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s v="After day 57 + 7 days"/>
    <s v="Up to 81 days (text) "/>
    <m/>
    <s v="IgG"/>
    <s v="MSD"/>
    <s v="RBD"/>
    <s v="&gt;14.0858 IU/mL"/>
    <m/>
    <m/>
    <s v="3937 (GMC ratio of cases/non-cases = 0.70 (0.52, 0.94)"/>
    <m/>
    <m/>
    <s v="Serum "/>
    <s v="After day 57 + 7 days"/>
    <s v="Up to 81 days (text) "/>
    <s v="Pseudoneutralization assay"/>
    <s v="Lentivirus pseudoneutralization assay cID80 (ID80 calibrated to WHO standard)    "/>
    <s v="N/A"/>
    <m/>
    <s v="478 (GMT ratio of cases/non-cases = 0.69 (0.52, 0.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Wilkins"/>
    <s v="Re-infection"/>
    <s v="Serologic status and SARS-CoV-2 Infection over 6 months of follow up in healthcare workers in Chicago: A cohort study"/>
    <n v="2021"/>
    <n v="2020"/>
    <s v="US"/>
    <s v="Cohort study"/>
    <s v="HCW"/>
    <s v="workplace: hospital"/>
    <n v="4947"/>
    <m/>
    <n v="316"/>
    <s v="41 (SD: 12)"/>
    <n v="941"/>
    <n v="4006"/>
    <n v="8"/>
    <m/>
    <s v="Aggregate - Re-infection"/>
    <m/>
    <m/>
    <m/>
    <m/>
    <m/>
    <m/>
    <m/>
    <m/>
    <m/>
    <m/>
    <s v="Yes"/>
    <m/>
    <m/>
    <m/>
    <m/>
    <m/>
    <m/>
    <m/>
    <m/>
    <m/>
    <m/>
    <m/>
    <m/>
    <m/>
    <m/>
    <x v="2"/>
    <m/>
    <m/>
    <m/>
    <m/>
    <s v="Abbott ARCHITECT i2000SR Immunoassay system (samples May 26-Jul10) and Abbott Alinity  for follow up samples (Nov 9-Jan 8)"/>
    <m/>
    <m/>
    <m/>
    <m/>
    <m/>
    <m/>
    <m/>
    <m/>
    <m/>
    <m/>
    <m/>
    <m/>
    <m/>
    <m/>
    <m/>
    <m/>
    <m/>
    <m/>
    <s v="participants who were seropositive_x000a_at baseline were considered to be at risk for possible reinfection_x000a_90 days after their antibody test until the end of follow-up_x000a_(January 8, 2021) or to the first positive PCR test plus 1 or more_x000a_of the following characteristics: in-home exposure to someone_x000a_infected with SARS-CoV-2, consistent symptoms, or a physician_x000a_diagnosis of active infection."/>
    <s v="Yes - suspected"/>
    <m/>
    <m/>
    <m/>
    <m/>
    <m/>
    <m/>
    <m/>
    <m/>
    <m/>
    <m/>
    <m/>
    <m/>
    <m/>
    <m/>
    <m/>
    <m/>
    <m/>
    <m/>
    <m/>
    <m/>
    <m/>
    <m/>
    <m/>
    <m/>
    <m/>
    <m/>
    <m/>
  </r>
  <r>
    <s v="Wilkins"/>
    <s v="Re-infection"/>
    <m/>
    <m/>
    <m/>
    <m/>
    <m/>
    <m/>
    <m/>
    <m/>
    <m/>
    <m/>
    <m/>
    <n v="0"/>
    <n v="1"/>
    <m/>
    <m/>
    <s v="Individual - Re-infection"/>
    <s v="30-4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3.73"/>
    <m/>
    <s v="212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Positive"/>
    <n v="4.3"/>
    <m/>
    <m/>
    <m/>
    <m/>
    <m/>
    <m/>
    <m/>
    <m/>
    <m/>
    <m/>
    <s v="Asymptomatic"/>
    <m/>
    <s v="N"/>
    <s v="N"/>
    <s v="JP: no protected individuals, unable to determine a CoP from paper; SO: no serology for those seropositive that did not have a reinfection"/>
    <m/>
  </r>
  <r>
    <s v="Wilkins"/>
    <s v="Re-infection"/>
    <m/>
    <m/>
    <m/>
    <m/>
    <m/>
    <m/>
    <m/>
    <m/>
    <m/>
    <m/>
    <m/>
    <n v="0"/>
    <n v="1"/>
    <m/>
    <m/>
    <s v="Individual - Re-infection"/>
    <s v="50-6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1.92"/>
    <m/>
    <s v="179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Positive"/>
    <n v="1.51"/>
    <m/>
    <m/>
    <m/>
    <m/>
    <m/>
    <m/>
    <m/>
    <m/>
    <m/>
    <m/>
    <s v="Symptomatic"/>
    <m/>
    <s v="N"/>
    <s v="N"/>
    <m/>
    <m/>
  </r>
  <r>
    <s v="Wilkins"/>
    <s v="Re-infection"/>
    <m/>
    <m/>
    <m/>
    <m/>
    <m/>
    <m/>
    <m/>
    <m/>
    <m/>
    <m/>
    <m/>
    <n v="0"/>
    <n v="1"/>
    <m/>
    <m/>
    <s v="Individual - Re-infection"/>
    <s v="20-3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2.37"/>
    <m/>
    <s v="137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Negative"/>
    <n v="0.28999999999999998"/>
    <m/>
    <m/>
    <m/>
    <m/>
    <m/>
    <m/>
    <m/>
    <m/>
    <m/>
    <m/>
    <s v="Symptomatic"/>
    <m/>
    <s v="N"/>
    <s v="N"/>
    <m/>
    <m/>
  </r>
  <r>
    <s v="Wilkins"/>
    <s v="Re-infection"/>
    <m/>
    <m/>
    <m/>
    <m/>
    <m/>
    <m/>
    <m/>
    <m/>
    <m/>
    <m/>
    <m/>
    <n v="0"/>
    <n v="1"/>
    <m/>
    <m/>
    <s v="Individual - Re-infection"/>
    <s v="20-3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6.01"/>
    <m/>
    <s v="129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Positive"/>
    <n v="2.13"/>
    <m/>
    <m/>
    <m/>
    <m/>
    <m/>
    <m/>
    <m/>
    <m/>
    <m/>
    <m/>
    <s v="Asymptomatic"/>
    <m/>
    <s v="N"/>
    <s v="N"/>
    <m/>
    <m/>
  </r>
  <r>
    <s v="Wilkins"/>
    <s v="Re-infection"/>
    <m/>
    <m/>
    <m/>
    <m/>
    <m/>
    <m/>
    <m/>
    <m/>
    <m/>
    <m/>
    <m/>
    <n v="0"/>
    <n v="1"/>
    <m/>
    <m/>
    <s v="Individual - Re-infection"/>
    <s v="20-3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2.3199999999999998"/>
    <m/>
    <s v="124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Positive"/>
    <n v="3.36"/>
    <m/>
    <m/>
    <m/>
    <m/>
    <m/>
    <m/>
    <m/>
    <m/>
    <m/>
    <m/>
    <s v="Asymptomatic"/>
    <m/>
    <s v="N"/>
    <s v="N"/>
    <m/>
    <m/>
  </r>
  <r>
    <s v="Wilkins"/>
    <s v="Re-infection"/>
    <m/>
    <m/>
    <m/>
    <m/>
    <m/>
    <m/>
    <m/>
    <m/>
    <m/>
    <m/>
    <m/>
    <n v="0"/>
    <n v="1"/>
    <m/>
    <m/>
    <s v="Individual - Re-infection"/>
    <s v="50-6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3.42"/>
    <m/>
    <s v="109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Negative"/>
    <n v="0.64"/>
    <m/>
    <m/>
    <m/>
    <m/>
    <m/>
    <m/>
    <m/>
    <m/>
    <m/>
    <m/>
    <s v="Symptomatic"/>
    <m/>
    <s v="N"/>
    <s v="N"/>
    <m/>
    <m/>
  </r>
  <r>
    <s v="Wilkins"/>
    <s v="Re-infection"/>
    <m/>
    <m/>
    <m/>
    <m/>
    <m/>
    <m/>
    <m/>
    <m/>
    <m/>
    <m/>
    <m/>
    <n v="0"/>
    <n v="1"/>
    <m/>
    <m/>
    <s v="Individual - Re-infection"/>
    <s v="30-4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3.89"/>
    <m/>
    <s v="103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Negative"/>
    <n v="0.54"/>
    <m/>
    <m/>
    <m/>
    <m/>
    <m/>
    <m/>
    <m/>
    <m/>
    <m/>
    <m/>
    <s v="Asymptomatic"/>
    <m/>
    <s v="N"/>
    <s v="N"/>
    <m/>
    <m/>
  </r>
  <r>
    <s v="Wilkins"/>
    <s v="Re-infection"/>
    <m/>
    <m/>
    <m/>
    <m/>
    <m/>
    <m/>
    <m/>
    <m/>
    <m/>
    <m/>
    <m/>
    <n v="0"/>
    <n v="1"/>
    <m/>
    <m/>
    <s v="Individual - Re-infection"/>
    <s v="30-40"/>
    <m/>
    <m/>
    <m/>
    <s v="NR"/>
    <m/>
    <m/>
    <m/>
    <m/>
    <m/>
    <m/>
    <m/>
    <m/>
    <m/>
    <m/>
    <m/>
    <m/>
    <m/>
    <m/>
    <m/>
    <m/>
    <m/>
    <m/>
    <m/>
    <m/>
    <x v="1"/>
    <s v="NR"/>
    <s v="NR"/>
    <m/>
    <s v="IgG"/>
    <s v="Abbott ARCHITECT i2000SR Immunoassay system (samples May 26-Jul10) and Abbott Alinity  for follow up samples (Nov 9-Jan 8)"/>
    <s v="anti-N"/>
    <s v="&gt;1.4"/>
    <m/>
    <n v="5.0199999999999996"/>
    <m/>
    <s v="95 days"/>
    <s v="lab result"/>
    <m/>
    <m/>
    <m/>
    <m/>
    <m/>
    <m/>
    <m/>
    <m/>
    <m/>
    <m/>
    <s v="Yes"/>
    <m/>
    <s v="Yes - suspected"/>
    <m/>
    <m/>
    <m/>
    <m/>
    <s v="NR"/>
    <s v="IgG"/>
    <s v="Abbott Alinity"/>
    <s v="anti-N"/>
    <s v="&gt;1.4"/>
    <s v="Negative"/>
    <n v="1.17"/>
    <m/>
    <m/>
    <m/>
    <m/>
    <m/>
    <m/>
    <m/>
    <m/>
    <m/>
    <m/>
    <s v="Asymptomatic"/>
    <m/>
    <s v="N"/>
    <s v="N"/>
    <m/>
    <m/>
  </r>
  <r>
    <s v="Michos"/>
    <s v="Breakthrough"/>
    <s v="Association of total and neutralizing SARS-CoV-2 spike receptor binding domain antibodies with epidemiological and clinical characteristics after immunization with the 1st and 2nd doses of the BNT162b2 vaccine"/>
    <n v="2021"/>
    <n v="2021"/>
    <s v="Greece"/>
    <s v="Cohort study"/>
    <s v="HCW"/>
    <s v="workplace: healthcare workers and non-medical personnel"/>
    <n v="264"/>
    <n v="264"/>
    <n v="0"/>
    <s v="45.45 (+11.93) years"/>
    <n v="53"/>
    <n v="211"/>
    <n v="2"/>
    <m/>
    <s v="Aggregate - Protected"/>
    <m/>
    <m/>
    <m/>
    <m/>
    <m/>
    <m/>
    <m/>
    <m/>
    <m/>
    <m/>
    <m/>
    <m/>
    <m/>
    <m/>
    <m/>
    <n v="1"/>
    <s v="Pfizer"/>
    <m/>
    <s v="N/A"/>
    <m/>
    <m/>
    <s v="N/A"/>
    <m/>
    <m/>
    <m/>
    <x v="0"/>
    <m/>
    <m/>
    <m/>
    <s v="total"/>
    <s v="Elecsys Anti-SARS-CoV-2 S (Roche)"/>
    <s v="RBD"/>
    <s v="&gt; 0.8 U/ml"/>
    <s v="Positive"/>
    <m/>
    <s v="Median of 31.13 (IQR 63.59) U/ml"/>
    <s v="N/A"/>
    <m/>
    <m/>
    <m/>
    <m/>
    <s v="Binding assay"/>
    <s v="GenScript cPass SARS-CoV-2 Neutralization antibody detection kit"/>
    <s v="RBD/ACE2"/>
    <m/>
    <s v="51.07 (IQR 31.60) %"/>
    <m/>
    <m/>
    <s v="Yes"/>
    <m/>
    <m/>
    <m/>
    <s v="no"/>
    <s v="yes"/>
    <m/>
    <m/>
    <m/>
    <m/>
    <m/>
    <m/>
    <m/>
    <m/>
    <m/>
    <m/>
    <m/>
    <m/>
    <m/>
    <m/>
    <m/>
    <m/>
    <m/>
    <m/>
    <m/>
    <m/>
    <s v="N"/>
    <s v="N"/>
    <s v="JP: against: 2 breakthrough infections had high neutralizing antibody levels prior to infection"/>
    <m/>
  </r>
  <r>
    <s v="Michos"/>
    <s v="Breakthrough"/>
    <m/>
    <m/>
    <m/>
    <m/>
    <m/>
    <m/>
    <m/>
    <m/>
    <m/>
    <m/>
    <m/>
    <m/>
    <m/>
    <m/>
    <m/>
    <s v="Aggregate - Protected"/>
    <m/>
    <m/>
    <m/>
    <m/>
    <m/>
    <m/>
    <m/>
    <m/>
    <m/>
    <m/>
    <m/>
    <m/>
    <m/>
    <m/>
    <m/>
    <n v="2"/>
    <s v="Pfizer"/>
    <m/>
    <s v="Pfizer"/>
    <m/>
    <m/>
    <s v="21 days"/>
    <m/>
    <m/>
    <m/>
    <x v="0"/>
    <m/>
    <s v="1 month"/>
    <m/>
    <s v="total"/>
    <s v="Elecsys Anti-SARS-CoV-2 S (Roche)"/>
    <s v="RBD"/>
    <s v="&gt; 0.8 U/ml"/>
    <s v="Positive"/>
    <m/>
    <s v="Median of 1288.00 (IQR 1376.95) U/ml"/>
    <s v="N/A"/>
    <m/>
    <m/>
    <m/>
    <m/>
    <m/>
    <m/>
    <m/>
    <m/>
    <s v="95.31 (IQR 3.70) %"/>
    <m/>
    <m/>
    <s v="Yes"/>
    <m/>
    <m/>
    <m/>
    <s v="no"/>
    <s v="yes"/>
    <m/>
    <m/>
    <m/>
    <m/>
    <m/>
    <m/>
    <m/>
    <m/>
    <m/>
    <m/>
    <m/>
    <m/>
    <m/>
    <m/>
    <m/>
    <m/>
    <m/>
    <m/>
    <m/>
    <m/>
    <s v="N"/>
    <s v="N"/>
    <m/>
    <m/>
  </r>
  <r>
    <s v="Michos"/>
    <s v="Breakthrough"/>
    <m/>
    <m/>
    <m/>
    <m/>
    <m/>
    <m/>
    <m/>
    <n v="4"/>
    <n v="4"/>
    <n v="4"/>
    <m/>
    <m/>
    <m/>
    <n v="0"/>
    <m/>
    <s v="Aggregate - Protected"/>
    <m/>
    <m/>
    <m/>
    <m/>
    <m/>
    <m/>
    <m/>
    <m/>
    <m/>
    <m/>
    <m/>
    <m/>
    <m/>
    <m/>
    <m/>
    <n v="1"/>
    <s v="Pfizer"/>
    <m/>
    <s v="N/A"/>
    <m/>
    <m/>
    <s v="N/A"/>
    <m/>
    <m/>
    <m/>
    <x v="0"/>
    <m/>
    <m/>
    <m/>
    <s v="total"/>
    <s v="Elecsys Anti-SARS-CoV-2 S (Roche)"/>
    <s v="RBD"/>
    <s v="&gt; 0.8 U/ml"/>
    <s v="Positive"/>
    <m/>
    <s v="Median of 3915 (IQR 1834) U/ml"/>
    <s v="N/A"/>
    <m/>
    <m/>
    <m/>
    <m/>
    <m/>
    <m/>
    <m/>
    <m/>
    <m/>
    <m/>
    <m/>
    <s v="Yes"/>
    <m/>
    <m/>
    <m/>
    <s v="no"/>
    <s v="yes"/>
    <m/>
    <m/>
    <m/>
    <m/>
    <m/>
    <m/>
    <m/>
    <m/>
    <m/>
    <m/>
    <m/>
    <m/>
    <m/>
    <m/>
    <m/>
    <m/>
    <m/>
    <m/>
    <m/>
    <m/>
    <s v="N"/>
    <s v="N"/>
    <m/>
    <m/>
  </r>
  <r>
    <s v="Michos"/>
    <s v="Breakthrough"/>
    <m/>
    <m/>
    <m/>
    <m/>
    <m/>
    <m/>
    <m/>
    <m/>
    <m/>
    <m/>
    <m/>
    <m/>
    <m/>
    <m/>
    <m/>
    <s v="Individual  - Breakthrough"/>
    <m/>
    <m/>
    <m/>
    <m/>
    <m/>
    <m/>
    <m/>
    <m/>
    <m/>
    <m/>
    <m/>
    <m/>
    <m/>
    <m/>
    <m/>
    <n v="2"/>
    <s v="Pfizer"/>
    <m/>
    <s v="Pfizer"/>
    <m/>
    <m/>
    <s v="21 days"/>
    <m/>
    <m/>
    <m/>
    <x v="0"/>
    <m/>
    <s v="1 month"/>
    <m/>
    <s v="total"/>
    <s v="Elecsys Anti-SARS-CoV-2 S (Roche)"/>
    <s v="RBD"/>
    <s v="&gt; 0.8 U/ml"/>
    <s v="Positive"/>
    <m/>
    <s v="Median of 6908 (IQR 6205) U/ml"/>
    <s v="N/A "/>
    <m/>
    <m/>
    <m/>
    <m/>
    <m/>
    <m/>
    <m/>
    <m/>
    <m/>
    <m/>
    <m/>
    <s v="Yes"/>
    <m/>
    <m/>
    <m/>
    <s v="no"/>
    <s v="yes"/>
    <m/>
    <m/>
    <m/>
    <m/>
    <m/>
    <m/>
    <m/>
    <m/>
    <m/>
    <m/>
    <m/>
    <m/>
    <m/>
    <m/>
    <m/>
    <m/>
    <m/>
    <m/>
    <m/>
    <m/>
    <s v="N"/>
    <s v="N"/>
    <m/>
    <m/>
  </r>
  <r>
    <s v="Michos"/>
    <s v="Breakthrough"/>
    <m/>
    <m/>
    <m/>
    <m/>
    <m/>
    <m/>
    <m/>
    <m/>
    <m/>
    <m/>
    <m/>
    <m/>
    <m/>
    <m/>
    <m/>
    <s v="Individual  - Breakthrough"/>
    <m/>
    <m/>
    <m/>
    <m/>
    <m/>
    <m/>
    <m/>
    <m/>
    <m/>
    <m/>
    <m/>
    <m/>
    <m/>
    <m/>
    <m/>
    <n v="2"/>
    <s v="Pfizer"/>
    <m/>
    <s v="Pfizer"/>
    <m/>
    <m/>
    <s v="21 days"/>
    <m/>
    <m/>
    <m/>
    <x v="0"/>
    <m/>
    <m/>
    <m/>
    <m/>
    <m/>
    <m/>
    <m/>
    <m/>
    <m/>
    <m/>
    <s v="~10 days after second dose"/>
    <s v="unclear"/>
    <m/>
    <s v="&quot;almost 40 days after the 2nd vaccine dose, two particpants developed confirmed infection&quot; - i.e. - approx 10 days after last serology"/>
    <s v="1 month after second dose"/>
    <s v="Binding assay"/>
    <s v="GenScript cPass SARS-CoV-2 Neutralization antibody detection kit"/>
    <s v="RBD/ACE2"/>
    <s v="90% and 95% neutralization"/>
    <m/>
    <m/>
    <m/>
    <s v="Yes"/>
    <m/>
    <m/>
    <m/>
    <s v="no"/>
    <s v="yes"/>
    <m/>
    <m/>
    <m/>
    <m/>
    <m/>
    <m/>
    <m/>
    <m/>
    <m/>
    <m/>
    <m/>
    <m/>
    <m/>
    <m/>
    <m/>
    <m/>
    <m/>
    <m/>
    <s v="Symptomatic"/>
    <m/>
    <s v="N"/>
    <s v="N"/>
    <m/>
    <m/>
  </r>
  <r>
    <s v="Feng"/>
    <s v="Breakthrough"/>
    <s v="Correlates of protection against symptomatic and asymptomatic SARS-CoV-2 infection"/>
    <n v="2021"/>
    <n v="2021"/>
    <s v="UK"/>
    <s v="VE study"/>
    <s v="participants enrolled in COV002, a phase 2/3 randomised single blind vaccine efficacy trial conducted (both healthcare workers and non-healthcare workers)"/>
    <m/>
    <n v="1575"/>
    <m/>
    <m/>
    <s v="18-55 years: 1149; 56-69 years: 204; &gt;70 years: 222"/>
    <n v="693"/>
    <n v="882"/>
    <m/>
    <n v="1404"/>
    <s v="Aggregate - Protected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Spike"/>
    <s v="Not provided"/>
    <m/>
    <m/>
    <s v="Median of 33945 AU/mL (18450, 59260)"/>
    <m/>
    <m/>
    <s v="Serum "/>
    <m/>
    <s v="14-42 days"/>
    <s v="Pseudoneutralization assay"/>
    <s v="Monogram"/>
    <s v="lentivirus/S"/>
    <m/>
    <s v="median 158 (81, 328)"/>
    <m/>
    <m/>
    <s v="Yes"/>
    <m/>
    <m/>
    <m/>
    <s v="NR"/>
    <s v="yes"/>
    <m/>
    <m/>
    <m/>
    <m/>
    <m/>
    <m/>
    <m/>
    <m/>
    <m/>
    <m/>
    <m/>
    <m/>
    <m/>
    <m/>
    <m/>
    <m/>
    <m/>
    <m/>
    <m/>
    <m/>
    <s v="N"/>
    <s v="Y"/>
    <s v="JP inconclusive: although there is indirect evidence that increasing titres correspond to decreasing risk of disease, there are overlapping ranges in cases and controls in all antibody measures. SO: inconclusive- &quot;The risk of symptomatic COVID-19 decreased with increasing levels of anti-spike IgG (p=0.003), anti-RBD IgG (p=0.018), pseudovirus neutralisation titre (p=0.005) and live neutralisation titre (p&lt;0.001) (Figures 1A, Figure 1B, Table 2)&quot;"/>
    <m/>
  </r>
  <r>
    <s v="Feng"/>
    <m/>
    <m/>
    <m/>
    <m/>
    <m/>
    <m/>
    <m/>
    <m/>
    <m/>
    <m/>
    <m/>
    <m/>
    <m/>
    <m/>
    <n v="171"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Spike"/>
    <s v="Not provided"/>
    <m/>
    <m/>
    <s v="Median of 30501 AU/mL (16088, 49529)"/>
    <m/>
    <m/>
    <s v="Serum "/>
    <m/>
    <s v="14-42 days"/>
    <s v="Pseudoneutralization assay"/>
    <s v="Monogram"/>
    <s v="lentivirus/S"/>
    <m/>
    <s v="median 160 (85, 304)"/>
    <m/>
    <m/>
    <s v="Yes"/>
    <m/>
    <m/>
    <m/>
    <m/>
    <m/>
    <m/>
    <m/>
    <m/>
    <m/>
    <m/>
    <m/>
    <m/>
    <m/>
    <m/>
    <m/>
    <m/>
    <m/>
    <m/>
    <m/>
    <m/>
    <m/>
    <m/>
    <m/>
    <s v="Symptomatic"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Spike"/>
    <s v="Not provided"/>
    <m/>
    <m/>
    <s v="Median of 26144 AU/mL (16147, 39996)"/>
    <m/>
    <m/>
    <s v="Serum "/>
    <m/>
    <s v="14-42 days"/>
    <s v="Pseudoneutralization assay"/>
    <s v="Monogram"/>
    <s v="lentivirus/S"/>
    <m/>
    <s v="median 135 (75, 240)"/>
    <m/>
    <m/>
    <s v="Yes"/>
    <m/>
    <m/>
    <m/>
    <m/>
    <m/>
    <m/>
    <m/>
    <m/>
    <m/>
    <m/>
    <m/>
    <m/>
    <m/>
    <m/>
    <m/>
    <m/>
    <m/>
    <m/>
    <m/>
    <m/>
    <m/>
    <m/>
    <m/>
    <s v="Symptomatic"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Spike"/>
    <s v="Not provided"/>
    <m/>
    <m/>
    <s v="Median of 31115 AU/mL (16112, 54118)"/>
    <m/>
    <m/>
    <s v="Serum "/>
    <m/>
    <s v="14-42 days"/>
    <s v="Pseudoneutralization assay"/>
    <s v="Monogram"/>
    <s v="lentivirus/S"/>
    <m/>
    <s v="median 172 (91, 338)"/>
    <m/>
    <m/>
    <s v="Yes"/>
    <m/>
    <m/>
    <m/>
    <m/>
    <m/>
    <m/>
    <m/>
    <m/>
    <m/>
    <m/>
    <m/>
    <m/>
    <m/>
    <m/>
    <m/>
    <m/>
    <m/>
    <m/>
    <m/>
    <m/>
    <m/>
    <m/>
    <m/>
    <s v="Asymptomatic"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Spike"/>
    <s v="Not provided"/>
    <m/>
    <m/>
    <s v="Median of 33896 AU/mL (15976, 45307)"/>
    <m/>
    <m/>
    <s v="Serum "/>
    <m/>
    <s v="14-42 days"/>
    <s v="Pseudoneutralization assay"/>
    <s v="Monogram"/>
    <s v="lentivirus/S"/>
    <m/>
    <s v="median 162 (109, 260)"/>
    <m/>
    <m/>
    <s v="Yes"/>
    <m/>
    <m/>
    <m/>
    <m/>
    <m/>
    <m/>
    <m/>
    <m/>
    <m/>
    <m/>
    <m/>
    <m/>
    <m/>
    <m/>
    <m/>
    <m/>
    <m/>
    <m/>
    <m/>
    <m/>
    <m/>
    <m/>
    <m/>
    <s v="Symptomatic"/>
    <m/>
    <m/>
    <m/>
    <m/>
    <m/>
  </r>
  <r>
    <s v="Feng"/>
    <m/>
    <m/>
    <m/>
    <m/>
    <m/>
    <m/>
    <m/>
    <m/>
    <m/>
    <m/>
    <m/>
    <m/>
    <m/>
    <m/>
    <m/>
    <m/>
    <s v="Aggregate - Protected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RBD"/>
    <s v="Not provided"/>
    <m/>
    <m/>
    <s v="Median of 45693 AU/mL (24009, 82432)"/>
    <m/>
    <m/>
    <s v="Serum "/>
    <m/>
    <s v="14-42 days"/>
    <s v="PRNT/neutralization assay"/>
    <s v="LDT"/>
    <s v="live microneuts (PHE)"/>
    <m/>
    <s v="median 184 (101, 344)"/>
    <m/>
    <m/>
    <s v="Yes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RBD"/>
    <s v="Not provided"/>
    <m/>
    <m/>
    <s v="Median of 40884 AU/mL (20871, 62934)"/>
    <m/>
    <m/>
    <s v="Serum "/>
    <m/>
    <s v="14-42 days"/>
    <s v="PRNT/neutralization assay"/>
    <s v="LDT"/>
    <s v="live microneuts (PHE)"/>
    <m/>
    <s v="median 206 (124, 331)"/>
    <m/>
    <m/>
    <s v="Yes"/>
    <m/>
    <m/>
    <m/>
    <m/>
    <m/>
    <m/>
    <m/>
    <m/>
    <m/>
    <m/>
    <m/>
    <m/>
    <m/>
    <m/>
    <m/>
    <m/>
    <m/>
    <m/>
    <m/>
    <m/>
    <m/>
    <m/>
    <m/>
    <s v="Symptomatic"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RBD"/>
    <s v="Not provided"/>
    <m/>
    <m/>
    <s v="Median of 37276 AU/mL (21560, 58033)"/>
    <m/>
    <m/>
    <s v="Serum "/>
    <m/>
    <s v="14-42 days"/>
    <s v="PRNT/neutralization assay"/>
    <s v="LDT"/>
    <s v="live microneuts (PHE)"/>
    <m/>
    <s v="median 166 (112, 231)"/>
    <m/>
    <m/>
    <s v="Yes"/>
    <m/>
    <m/>
    <m/>
    <m/>
    <m/>
    <m/>
    <m/>
    <m/>
    <m/>
    <m/>
    <m/>
    <m/>
    <m/>
    <m/>
    <m/>
    <m/>
    <m/>
    <m/>
    <m/>
    <m/>
    <m/>
    <m/>
    <m/>
    <s v="Symptomatic"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RBD"/>
    <s v="Not provided"/>
    <m/>
    <m/>
    <s v="Median of 40884 AU/mL (20944, 74226)"/>
    <m/>
    <m/>
    <s v="Serum "/>
    <m/>
    <s v="14-42 days"/>
    <s v="PRNT/neutralization assay"/>
    <s v="LDT"/>
    <s v="live microneuts (PHE)"/>
    <m/>
    <s v="median 261 (129, 359)"/>
    <m/>
    <m/>
    <s v="Yes"/>
    <m/>
    <m/>
    <m/>
    <m/>
    <m/>
    <m/>
    <m/>
    <m/>
    <m/>
    <m/>
    <m/>
    <m/>
    <m/>
    <m/>
    <m/>
    <m/>
    <m/>
    <m/>
    <m/>
    <m/>
    <m/>
    <m/>
    <m/>
    <s v="Asymptomatic"/>
    <m/>
    <m/>
    <m/>
    <m/>
    <m/>
  </r>
  <r>
    <s v="Feng"/>
    <m/>
    <m/>
    <m/>
    <m/>
    <m/>
    <m/>
    <m/>
    <m/>
    <m/>
    <m/>
    <m/>
    <m/>
    <m/>
    <m/>
    <m/>
    <m/>
    <s v="Aggregate - Breakthrough"/>
    <m/>
    <m/>
    <m/>
    <m/>
    <m/>
    <m/>
    <m/>
    <m/>
    <m/>
    <m/>
    <m/>
    <m/>
    <m/>
    <m/>
    <m/>
    <n v="2"/>
    <s v="AZ"/>
    <m/>
    <s v="AZ"/>
    <m/>
    <m/>
    <s v="not reported"/>
    <m/>
    <m/>
    <m/>
    <x v="6"/>
    <m/>
    <s v="14 to 42 days"/>
    <m/>
    <s v="IgG"/>
    <s v="MSD"/>
    <s v="RBD"/>
    <s v="Not provided"/>
    <m/>
    <m/>
    <s v="Median of 43673 AU/mL (20474, 54332)"/>
    <m/>
    <m/>
    <s v="Serum "/>
    <m/>
    <s v="14-42 days"/>
    <s v="PRNT/neutralization assay"/>
    <s v="LDT"/>
    <s v="live microneuts (PHE)"/>
    <m/>
    <s v="median 176 (138, 277)"/>
    <m/>
    <m/>
    <s v="Yes"/>
    <m/>
    <m/>
    <m/>
    <m/>
    <m/>
    <m/>
    <m/>
    <m/>
    <m/>
    <m/>
    <m/>
    <m/>
    <m/>
    <m/>
    <m/>
    <m/>
    <m/>
    <m/>
    <m/>
    <m/>
    <m/>
    <m/>
    <m/>
    <s v="Symptomatic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 chartFormat="1">
  <location ref="A3:B10" firstHeaderRow="1" firstDataRow="1" firstDataCol="1"/>
  <pivotFields count="96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3"/>
        <item x="1"/>
        <item x="4"/>
        <item x="0"/>
        <item x="6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3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Count of First Author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10" sqref="B10"/>
    </sheetView>
  </sheetViews>
  <sheetFormatPr defaultRowHeight="15" x14ac:dyDescent="0.25"/>
  <cols>
    <col min="1" max="1" width="41.7109375" bestFit="1" customWidth="1"/>
    <col min="2" max="2" width="19.7109375" bestFit="1" customWidth="1"/>
  </cols>
  <sheetData>
    <row r="3" spans="1:2" x14ac:dyDescent="0.25">
      <c r="A3" s="186" t="s">
        <v>74</v>
      </c>
      <c r="B3" t="s">
        <v>1038</v>
      </c>
    </row>
    <row r="4" spans="1:2" x14ac:dyDescent="0.25">
      <c r="A4" t="s">
        <v>101</v>
      </c>
      <c r="B4" s="187">
        <v>2</v>
      </c>
    </row>
    <row r="5" spans="1:2" x14ac:dyDescent="0.25">
      <c r="A5" t="s">
        <v>453</v>
      </c>
      <c r="B5" s="187">
        <v>5</v>
      </c>
    </row>
    <row r="6" spans="1:2" x14ac:dyDescent="0.25">
      <c r="A6" t="s">
        <v>438</v>
      </c>
      <c r="B6" s="187">
        <v>21</v>
      </c>
    </row>
    <row r="7" spans="1:2" x14ac:dyDescent="0.25">
      <c r="A7" t="s">
        <v>142</v>
      </c>
      <c r="B7" s="187">
        <v>11</v>
      </c>
    </row>
    <row r="8" spans="1:2" x14ac:dyDescent="0.25">
      <c r="A8" t="s">
        <v>205</v>
      </c>
      <c r="B8" s="187">
        <v>52</v>
      </c>
    </row>
    <row r="9" spans="1:2" x14ac:dyDescent="0.25">
      <c r="A9" t="s">
        <v>551</v>
      </c>
      <c r="B9" s="187">
        <v>10</v>
      </c>
    </row>
    <row r="10" spans="1:2" x14ac:dyDescent="0.25">
      <c r="A10" t="s">
        <v>1039</v>
      </c>
      <c r="B10" s="187">
        <v>101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341"/>
  <sheetViews>
    <sheetView tabSelected="1" topLeftCell="A133" zoomScale="80" zoomScaleNormal="80" workbookViewId="0">
      <pane xSplit="1" topLeftCell="CG1" activePane="topRight" state="frozen"/>
      <selection pane="topRight" activeCell="CH7" sqref="CH7"/>
    </sheetView>
  </sheetViews>
  <sheetFormatPr defaultColWidth="11.85546875" defaultRowHeight="15" x14ac:dyDescent="0.25"/>
  <cols>
    <col min="1" max="1" width="24.28515625" style="3" customWidth="1"/>
    <col min="2" max="2" width="11.85546875" style="145" customWidth="1"/>
    <col min="3" max="15" width="11.85546875" style="3" customWidth="1"/>
    <col min="16" max="16" width="15.5703125" style="3" customWidth="1"/>
    <col min="17" max="17" width="11.85546875" style="3" customWidth="1"/>
    <col min="18" max="18" width="18.5703125" style="3" customWidth="1"/>
    <col min="19" max="22" width="6.5703125" style="3" customWidth="1"/>
    <col min="23" max="46" width="11.85546875" style="3" customWidth="1"/>
    <col min="47" max="47" width="15.28515625" style="3" customWidth="1"/>
    <col min="48" max="48" width="11.85546875" style="3" customWidth="1"/>
    <col min="49" max="49" width="25.140625" style="3" customWidth="1"/>
    <col min="50" max="53" width="11.85546875" style="3" customWidth="1"/>
    <col min="54" max="54" width="34.7109375" style="3" customWidth="1"/>
    <col min="55" max="58" width="11.85546875" style="3" customWidth="1"/>
    <col min="59" max="63" width="11.85546875" style="3"/>
    <col min="64" max="64" width="36.7109375" style="3" customWidth="1"/>
    <col min="65" max="73" width="11.85546875" style="3"/>
    <col min="74" max="74" width="19.85546875" style="3" customWidth="1"/>
    <col min="75" max="83" width="11.85546875" style="3"/>
    <col min="84" max="84" width="20.42578125" style="3" bestFit="1" customWidth="1"/>
    <col min="85" max="94" width="11.85546875" style="3"/>
    <col min="95" max="95" width="63.28515625" style="3" customWidth="1"/>
    <col min="96" max="96" width="24.28515625" style="3" customWidth="1"/>
    <col min="97" max="97" width="11.85546875" style="3"/>
    <col min="98" max="101" width="11.85546875" style="5"/>
    <col min="102" max="114" width="11.85546875" style="3"/>
    <col min="115" max="160" width="11.85546875" style="5"/>
    <col min="161" max="16384" width="11.85546875" style="3"/>
  </cols>
  <sheetData>
    <row r="1" spans="1:159" s="14" customFormat="1" ht="101.25" customHeight="1" thickBot="1" x14ac:dyDescent="0.3">
      <c r="A1" s="9" t="s">
        <v>20</v>
      </c>
      <c r="B1" s="9" t="s">
        <v>918</v>
      </c>
      <c r="C1" s="9" t="s">
        <v>0</v>
      </c>
      <c r="D1" s="9" t="s">
        <v>21</v>
      </c>
      <c r="E1" s="9" t="s">
        <v>37</v>
      </c>
      <c r="F1" s="9" t="s">
        <v>1</v>
      </c>
      <c r="G1" s="9" t="s">
        <v>2</v>
      </c>
      <c r="H1" s="9" t="s">
        <v>38</v>
      </c>
      <c r="I1" s="9" t="s">
        <v>39</v>
      </c>
      <c r="J1" s="9" t="s">
        <v>4</v>
      </c>
      <c r="K1" s="9" t="s">
        <v>66</v>
      </c>
      <c r="L1" s="9" t="s">
        <v>67</v>
      </c>
      <c r="M1" s="9" t="s">
        <v>41</v>
      </c>
      <c r="N1" s="9" t="s">
        <v>139</v>
      </c>
      <c r="O1" s="9" t="s">
        <v>138</v>
      </c>
      <c r="P1" s="10" t="s">
        <v>40</v>
      </c>
      <c r="Q1" s="11" t="s">
        <v>140</v>
      </c>
      <c r="R1" s="11" t="s">
        <v>48</v>
      </c>
      <c r="S1" s="10" t="s">
        <v>96</v>
      </c>
      <c r="T1" s="10" t="s">
        <v>49</v>
      </c>
      <c r="U1" s="10" t="s">
        <v>50</v>
      </c>
      <c r="V1" s="10" t="s">
        <v>51</v>
      </c>
      <c r="W1" s="212" t="s">
        <v>141</v>
      </c>
      <c r="X1" s="212" t="s">
        <v>155</v>
      </c>
      <c r="Y1" s="212" t="s">
        <v>227</v>
      </c>
      <c r="Z1" s="212" t="s">
        <v>155</v>
      </c>
      <c r="AA1" s="212" t="s">
        <v>1157</v>
      </c>
      <c r="AB1" s="212" t="s">
        <v>230</v>
      </c>
      <c r="AC1" s="212" t="s">
        <v>5</v>
      </c>
      <c r="AD1" s="212" t="s">
        <v>6</v>
      </c>
      <c r="AE1" s="212" t="s">
        <v>7</v>
      </c>
      <c r="AF1" s="212" t="s">
        <v>8</v>
      </c>
      <c r="AG1" s="212" t="s">
        <v>9</v>
      </c>
      <c r="AH1" s="213" t="s">
        <v>68</v>
      </c>
      <c r="AI1" s="214" t="s">
        <v>10</v>
      </c>
      <c r="AJ1" s="214" t="s">
        <v>11</v>
      </c>
      <c r="AK1" s="214" t="s">
        <v>12</v>
      </c>
      <c r="AL1" s="214" t="s">
        <v>1158</v>
      </c>
      <c r="AM1" s="214" t="s">
        <v>155</v>
      </c>
      <c r="AN1" s="214" t="s">
        <v>15</v>
      </c>
      <c r="AO1" s="214" t="s">
        <v>13</v>
      </c>
      <c r="AP1" s="214" t="s">
        <v>14</v>
      </c>
      <c r="AQ1" s="214" t="s">
        <v>16</v>
      </c>
      <c r="AR1" s="216" t="s">
        <v>74</v>
      </c>
      <c r="AS1" s="216" t="s">
        <v>110</v>
      </c>
      <c r="AT1" s="216" t="s">
        <v>922</v>
      </c>
      <c r="AU1" s="216" t="s">
        <v>1005</v>
      </c>
      <c r="AV1" s="216" t="s">
        <v>94</v>
      </c>
      <c r="AW1" s="216" t="s">
        <v>77</v>
      </c>
      <c r="AX1" s="216" t="s">
        <v>88</v>
      </c>
      <c r="AY1" s="216" t="s">
        <v>144</v>
      </c>
      <c r="AZ1" s="216" t="s">
        <v>103</v>
      </c>
      <c r="BA1" s="216" t="s">
        <v>102</v>
      </c>
      <c r="BB1" s="216" t="s">
        <v>78</v>
      </c>
      <c r="BC1" s="216" t="s">
        <v>927</v>
      </c>
      <c r="BD1" s="217" t="s">
        <v>234</v>
      </c>
      <c r="BE1" s="218" t="s">
        <v>111</v>
      </c>
      <c r="BF1" s="218" t="s">
        <v>112</v>
      </c>
      <c r="BG1" s="218" t="s">
        <v>939</v>
      </c>
      <c r="BH1" s="218" t="s">
        <v>75</v>
      </c>
      <c r="BI1" s="218" t="s">
        <v>79</v>
      </c>
      <c r="BJ1" s="218" t="s">
        <v>125</v>
      </c>
      <c r="BK1" s="218" t="s">
        <v>158</v>
      </c>
      <c r="BL1" s="218" t="s">
        <v>126</v>
      </c>
      <c r="BM1" s="218" t="s">
        <v>934</v>
      </c>
      <c r="BN1" s="218" t="s">
        <v>1004</v>
      </c>
      <c r="BO1" s="215" t="s">
        <v>63</v>
      </c>
      <c r="BP1" s="215" t="s">
        <v>64</v>
      </c>
      <c r="BQ1" s="215" t="s">
        <v>85</v>
      </c>
      <c r="BR1" s="215" t="s">
        <v>65</v>
      </c>
      <c r="BS1" s="215" t="s">
        <v>174</v>
      </c>
      <c r="BT1" s="215" t="s">
        <v>175</v>
      </c>
      <c r="BU1" s="220" t="s">
        <v>70</v>
      </c>
      <c r="BV1" s="220" t="s">
        <v>113</v>
      </c>
      <c r="BW1" s="220" t="s">
        <v>69</v>
      </c>
      <c r="BX1" s="220" t="s">
        <v>71</v>
      </c>
      <c r="BY1" s="220" t="s">
        <v>131</v>
      </c>
      <c r="BZ1" s="220" t="s">
        <v>143</v>
      </c>
      <c r="CA1" s="220" t="s">
        <v>105</v>
      </c>
      <c r="CB1" s="220" t="s">
        <v>104</v>
      </c>
      <c r="CC1" s="220" t="s">
        <v>72</v>
      </c>
      <c r="CD1" s="220" t="s">
        <v>237</v>
      </c>
      <c r="CE1" s="219" t="s">
        <v>114</v>
      </c>
      <c r="CF1" s="219" t="s">
        <v>115</v>
      </c>
      <c r="CG1" s="219" t="s">
        <v>73</v>
      </c>
      <c r="CH1" s="219" t="s">
        <v>127</v>
      </c>
      <c r="CI1" s="219" t="s">
        <v>128</v>
      </c>
      <c r="CJ1" s="219" t="s">
        <v>162</v>
      </c>
      <c r="CK1" s="219" t="s">
        <v>129</v>
      </c>
      <c r="CL1" s="11" t="s">
        <v>238</v>
      </c>
      <c r="CM1" s="9" t="s">
        <v>17</v>
      </c>
      <c r="CN1" s="9" t="s">
        <v>18</v>
      </c>
      <c r="CO1" s="12" t="s">
        <v>35</v>
      </c>
      <c r="CP1" s="12" t="s">
        <v>36</v>
      </c>
      <c r="CQ1" s="12" t="s">
        <v>62</v>
      </c>
      <c r="CR1" s="13" t="s">
        <v>3</v>
      </c>
      <c r="CS1" s="6"/>
      <c r="CT1" s="6"/>
      <c r="CU1" s="6"/>
      <c r="CV1" s="6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</row>
    <row r="2" spans="1:159" s="21" customFormat="1" ht="28.5" customHeight="1" x14ac:dyDescent="0.25">
      <c r="A2" s="97" t="s">
        <v>197</v>
      </c>
      <c r="B2" s="138" t="s">
        <v>919</v>
      </c>
      <c r="C2" s="88" t="s">
        <v>198</v>
      </c>
      <c r="D2" s="21">
        <v>2021</v>
      </c>
      <c r="E2" s="21">
        <v>2020</v>
      </c>
      <c r="F2" s="21" t="s">
        <v>199</v>
      </c>
      <c r="G2" s="21" t="s">
        <v>22</v>
      </c>
      <c r="H2" s="21" t="s">
        <v>200</v>
      </c>
      <c r="I2" s="21" t="s">
        <v>420</v>
      </c>
      <c r="J2" s="21">
        <v>8758</v>
      </c>
      <c r="K2" s="21">
        <v>0</v>
      </c>
      <c r="L2" s="21">
        <v>276</v>
      </c>
      <c r="N2" s="21">
        <v>1</v>
      </c>
      <c r="O2" s="21">
        <v>4</v>
      </c>
      <c r="P2" s="21">
        <v>5</v>
      </c>
      <c r="Q2" s="21">
        <f>L2-P2</f>
        <v>271</v>
      </c>
      <c r="R2" s="21" t="s">
        <v>57</v>
      </c>
      <c r="S2" s="185">
        <v>25</v>
      </c>
      <c r="T2" s="21" t="s">
        <v>99</v>
      </c>
      <c r="U2" s="21" t="s">
        <v>99</v>
      </c>
      <c r="V2" s="21" t="s">
        <v>99</v>
      </c>
      <c r="W2" s="21" t="s">
        <v>208</v>
      </c>
      <c r="X2" s="21" t="s">
        <v>421</v>
      </c>
      <c r="Y2" s="21" t="s">
        <v>422</v>
      </c>
      <c r="Z2" s="21" t="s">
        <v>421</v>
      </c>
      <c r="AA2" s="22"/>
      <c r="AB2" s="22"/>
      <c r="AC2" s="23" t="s">
        <v>28</v>
      </c>
      <c r="AD2" s="23"/>
      <c r="AE2" s="23" t="s">
        <v>29</v>
      </c>
      <c r="AF2" s="23" t="s">
        <v>423</v>
      </c>
      <c r="AG2" s="23" t="s">
        <v>99</v>
      </c>
      <c r="AR2" s="21" t="s">
        <v>205</v>
      </c>
      <c r="AS2" s="21" t="s">
        <v>425</v>
      </c>
      <c r="AT2" s="22"/>
      <c r="AU2" s="22" t="s">
        <v>438</v>
      </c>
      <c r="AV2" s="21" t="s">
        <v>426</v>
      </c>
      <c r="AW2" s="21" t="s">
        <v>207</v>
      </c>
      <c r="AX2" s="21" t="s">
        <v>206</v>
      </c>
      <c r="AZ2" s="21" t="s">
        <v>106</v>
      </c>
      <c r="BA2" s="185" t="s">
        <v>1058</v>
      </c>
      <c r="BE2" s="21" t="s">
        <v>205</v>
      </c>
      <c r="BF2" s="21" t="s">
        <v>208</v>
      </c>
      <c r="BH2" s="21" t="s">
        <v>209</v>
      </c>
      <c r="BI2" s="21" t="s">
        <v>209</v>
      </c>
      <c r="BJ2" s="21" t="s">
        <v>209</v>
      </c>
      <c r="BK2" s="185">
        <v>4</v>
      </c>
      <c r="BN2" s="21" t="s">
        <v>438</v>
      </c>
      <c r="BO2" s="21" t="s">
        <v>27</v>
      </c>
      <c r="BP2" s="21" t="s">
        <v>438</v>
      </c>
      <c r="BQ2" s="21" t="s">
        <v>86</v>
      </c>
      <c r="BU2" s="21" t="s">
        <v>205</v>
      </c>
      <c r="BV2" s="21" t="s">
        <v>427</v>
      </c>
      <c r="BW2" s="21" t="s">
        <v>177</v>
      </c>
      <c r="BX2" s="21" t="s">
        <v>207</v>
      </c>
      <c r="BY2" s="21" t="s">
        <v>206</v>
      </c>
      <c r="CB2" s="21" t="s">
        <v>432</v>
      </c>
      <c r="CD2" s="21" t="s">
        <v>209</v>
      </c>
      <c r="CE2" s="21" t="s">
        <v>205</v>
      </c>
      <c r="CF2" s="21" t="s">
        <v>209</v>
      </c>
      <c r="CJ2" s="24">
        <v>64</v>
      </c>
      <c r="CL2" s="21" t="s">
        <v>210</v>
      </c>
      <c r="CM2" s="21" t="s">
        <v>32</v>
      </c>
      <c r="CO2" s="21" t="s">
        <v>27</v>
      </c>
      <c r="CQ2" s="21" t="s">
        <v>440</v>
      </c>
      <c r="CR2" s="21" t="s">
        <v>439</v>
      </c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1:159" s="18" customFormat="1" ht="28.5" customHeight="1" x14ac:dyDescent="0.25">
      <c r="A3" s="98" t="s">
        <v>197</v>
      </c>
      <c r="B3" s="138" t="s">
        <v>919</v>
      </c>
      <c r="C3" s="89"/>
      <c r="R3" s="18" t="s">
        <v>57</v>
      </c>
      <c r="S3" s="18">
        <v>40</v>
      </c>
      <c r="T3" s="18" t="s">
        <v>99</v>
      </c>
      <c r="U3" s="18" t="s">
        <v>99</v>
      </c>
      <c r="V3" s="18" t="s">
        <v>99</v>
      </c>
      <c r="W3" s="18" t="s">
        <v>208</v>
      </c>
      <c r="X3" s="18" t="s">
        <v>421</v>
      </c>
      <c r="Y3" s="18" t="s">
        <v>422</v>
      </c>
      <c r="Z3" s="18" t="s">
        <v>421</v>
      </c>
      <c r="AA3" s="19"/>
      <c r="AB3" s="19"/>
      <c r="AC3" s="25" t="s">
        <v>28</v>
      </c>
      <c r="AD3" s="25"/>
      <c r="AE3" s="25" t="s">
        <v>29</v>
      </c>
      <c r="AF3" s="25" t="s">
        <v>423</v>
      </c>
      <c r="AG3" s="25" t="s">
        <v>99</v>
      </c>
      <c r="AR3" s="18" t="s">
        <v>205</v>
      </c>
      <c r="AS3" s="21" t="s">
        <v>425</v>
      </c>
      <c r="AT3" s="19"/>
      <c r="AU3" s="22" t="s">
        <v>438</v>
      </c>
      <c r="AV3" s="18" t="s">
        <v>177</v>
      </c>
      <c r="AW3" s="18" t="s">
        <v>207</v>
      </c>
      <c r="AX3" s="18" t="s">
        <v>206</v>
      </c>
      <c r="AZ3" s="18" t="s">
        <v>106</v>
      </c>
      <c r="BA3" s="18" t="s">
        <v>1059</v>
      </c>
      <c r="BE3" s="18" t="s">
        <v>205</v>
      </c>
      <c r="BF3" s="18" t="s">
        <v>208</v>
      </c>
      <c r="BH3" s="18" t="s">
        <v>209</v>
      </c>
      <c r="BI3" s="18" t="s">
        <v>209</v>
      </c>
      <c r="BJ3" s="18" t="s">
        <v>209</v>
      </c>
      <c r="BK3" s="18">
        <v>0</v>
      </c>
      <c r="BN3" s="21" t="s">
        <v>438</v>
      </c>
      <c r="BO3" s="18" t="s">
        <v>27</v>
      </c>
      <c r="BP3" s="21" t="s">
        <v>438</v>
      </c>
      <c r="BQ3" s="18" t="s">
        <v>86</v>
      </c>
      <c r="BU3" s="18" t="s">
        <v>205</v>
      </c>
      <c r="BV3" s="21" t="s">
        <v>428</v>
      </c>
      <c r="BW3" s="18" t="s">
        <v>177</v>
      </c>
      <c r="BX3" s="18" t="s">
        <v>207</v>
      </c>
      <c r="BY3" s="18" t="s">
        <v>206</v>
      </c>
      <c r="CB3" s="18" t="s">
        <v>433</v>
      </c>
      <c r="CD3" s="18" t="s">
        <v>209</v>
      </c>
      <c r="CE3" s="18" t="s">
        <v>205</v>
      </c>
      <c r="CF3" s="18" t="s">
        <v>209</v>
      </c>
      <c r="CJ3" s="19">
        <v>2</v>
      </c>
      <c r="CL3" s="18" t="s">
        <v>210</v>
      </c>
      <c r="CM3" s="18" t="s">
        <v>29</v>
      </c>
      <c r="CO3" s="18" t="s">
        <v>27</v>
      </c>
    </row>
    <row r="4" spans="1:159" s="18" customFormat="1" ht="28.5" customHeight="1" x14ac:dyDescent="0.25">
      <c r="A4" s="99" t="s">
        <v>197</v>
      </c>
      <c r="B4" s="138" t="s">
        <v>919</v>
      </c>
      <c r="C4" s="89"/>
      <c r="R4" s="18" t="s">
        <v>57</v>
      </c>
      <c r="S4" s="18">
        <v>46</v>
      </c>
      <c r="T4" s="18" t="s">
        <v>99</v>
      </c>
      <c r="U4" s="18" t="s">
        <v>99</v>
      </c>
      <c r="V4" s="18" t="s">
        <v>99</v>
      </c>
      <c r="W4" s="18" t="s">
        <v>208</v>
      </c>
      <c r="X4" s="18" t="s">
        <v>421</v>
      </c>
      <c r="Y4" s="18" t="s">
        <v>422</v>
      </c>
      <c r="Z4" s="18" t="s">
        <v>421</v>
      </c>
      <c r="AA4" s="19"/>
      <c r="AB4" s="19"/>
      <c r="AC4" s="25" t="s">
        <v>28</v>
      </c>
      <c r="AD4" s="25"/>
      <c r="AE4" s="25" t="s">
        <v>32</v>
      </c>
      <c r="AF4" s="25" t="s">
        <v>203</v>
      </c>
      <c r="AG4" s="25" t="s">
        <v>99</v>
      </c>
      <c r="AR4" s="18" t="s">
        <v>205</v>
      </c>
      <c r="AS4" s="21" t="s">
        <v>425</v>
      </c>
      <c r="AT4" s="19"/>
      <c r="AU4" s="22" t="s">
        <v>438</v>
      </c>
      <c r="AV4" s="18" t="s">
        <v>177</v>
      </c>
      <c r="AW4" s="18" t="s">
        <v>207</v>
      </c>
      <c r="AX4" s="18" t="s">
        <v>206</v>
      </c>
      <c r="AZ4" s="18" t="s">
        <v>106</v>
      </c>
      <c r="BA4" s="18" t="s">
        <v>1060</v>
      </c>
      <c r="BE4" s="18" t="s">
        <v>205</v>
      </c>
      <c r="BF4" s="18" t="s">
        <v>208</v>
      </c>
      <c r="BH4" s="18" t="s">
        <v>209</v>
      </c>
      <c r="BI4" s="18" t="s">
        <v>209</v>
      </c>
      <c r="BJ4" s="18" t="s">
        <v>209</v>
      </c>
      <c r="BK4" s="18">
        <v>64</v>
      </c>
      <c r="BN4" s="21" t="s">
        <v>438</v>
      </c>
      <c r="BO4" s="18" t="s">
        <v>27</v>
      </c>
      <c r="BP4" s="21" t="s">
        <v>438</v>
      </c>
      <c r="BQ4" s="18" t="s">
        <v>86</v>
      </c>
      <c r="BU4" s="18" t="s">
        <v>205</v>
      </c>
      <c r="BV4" s="21" t="s">
        <v>429</v>
      </c>
      <c r="BW4" s="18" t="s">
        <v>177</v>
      </c>
      <c r="BX4" s="18" t="s">
        <v>207</v>
      </c>
      <c r="BY4" s="18" t="s">
        <v>206</v>
      </c>
      <c r="CB4" s="18" t="s">
        <v>434</v>
      </c>
      <c r="CD4" s="18" t="s">
        <v>209</v>
      </c>
      <c r="CE4" s="18" t="s">
        <v>205</v>
      </c>
      <c r="CF4" s="18" t="s">
        <v>209</v>
      </c>
      <c r="CJ4" s="19">
        <v>64</v>
      </c>
      <c r="CL4" s="18" t="s">
        <v>210</v>
      </c>
      <c r="CM4" s="18" t="s">
        <v>437</v>
      </c>
      <c r="CO4" s="18" t="s">
        <v>27</v>
      </c>
    </row>
    <row r="5" spans="1:159" s="18" customFormat="1" ht="28.5" customHeight="1" x14ac:dyDescent="0.25">
      <c r="A5" s="98" t="s">
        <v>197</v>
      </c>
      <c r="B5" s="138" t="s">
        <v>919</v>
      </c>
      <c r="C5" s="89"/>
      <c r="R5" s="18" t="s">
        <v>57</v>
      </c>
      <c r="S5" s="18">
        <v>31</v>
      </c>
      <c r="T5" s="18" t="s">
        <v>99</v>
      </c>
      <c r="U5" s="18" t="s">
        <v>99</v>
      </c>
      <c r="V5" s="18" t="s">
        <v>99</v>
      </c>
      <c r="W5" s="18" t="s">
        <v>208</v>
      </c>
      <c r="X5" s="18" t="s">
        <v>421</v>
      </c>
      <c r="Y5" s="18" t="s">
        <v>422</v>
      </c>
      <c r="Z5" s="18" t="s">
        <v>421</v>
      </c>
      <c r="AA5" s="19"/>
      <c r="AB5" s="19"/>
      <c r="AC5" s="25" t="s">
        <v>28</v>
      </c>
      <c r="AD5" s="25"/>
      <c r="AE5" s="25" t="s">
        <v>32</v>
      </c>
      <c r="AF5" s="25" t="s">
        <v>424</v>
      </c>
      <c r="AG5" s="25" t="s">
        <v>99</v>
      </c>
      <c r="AR5" s="18" t="s">
        <v>205</v>
      </c>
      <c r="AS5" s="21" t="s">
        <v>425</v>
      </c>
      <c r="AT5" s="19"/>
      <c r="AU5" s="22" t="s">
        <v>438</v>
      </c>
      <c r="AV5" s="18" t="s">
        <v>177</v>
      </c>
      <c r="AW5" s="18" t="s">
        <v>207</v>
      </c>
      <c r="AX5" s="18" t="s">
        <v>206</v>
      </c>
      <c r="AZ5" s="18" t="s">
        <v>106</v>
      </c>
      <c r="BA5" s="18" t="s">
        <v>1061</v>
      </c>
      <c r="BE5" s="18" t="s">
        <v>205</v>
      </c>
      <c r="BF5" s="18" t="s">
        <v>208</v>
      </c>
      <c r="BH5" s="18" t="s">
        <v>209</v>
      </c>
      <c r="BI5" s="18" t="s">
        <v>209</v>
      </c>
      <c r="BJ5" s="18" t="s">
        <v>209</v>
      </c>
      <c r="BK5" s="18">
        <v>32</v>
      </c>
      <c r="BN5" s="21" t="s">
        <v>438</v>
      </c>
      <c r="BO5" s="18" t="s">
        <v>27</v>
      </c>
      <c r="BP5" s="21" t="s">
        <v>438</v>
      </c>
      <c r="BQ5" s="18" t="s">
        <v>86</v>
      </c>
      <c r="BU5" s="18" t="s">
        <v>205</v>
      </c>
      <c r="BV5" s="21" t="s">
        <v>430</v>
      </c>
      <c r="BW5" s="18" t="s">
        <v>177</v>
      </c>
      <c r="BX5" s="18" t="s">
        <v>207</v>
      </c>
      <c r="BY5" s="18" t="s">
        <v>206</v>
      </c>
      <c r="CB5" s="18" t="s">
        <v>435</v>
      </c>
      <c r="CD5" s="18" t="s">
        <v>209</v>
      </c>
      <c r="CE5" s="18" t="s">
        <v>205</v>
      </c>
      <c r="CF5" s="18" t="s">
        <v>209</v>
      </c>
      <c r="CJ5" s="19">
        <v>16</v>
      </c>
      <c r="CL5" s="18" t="s">
        <v>210</v>
      </c>
      <c r="CM5" s="18" t="s">
        <v>29</v>
      </c>
      <c r="CO5" s="18" t="s">
        <v>27</v>
      </c>
    </row>
    <row r="6" spans="1:159" s="45" customFormat="1" ht="28.5" customHeight="1" thickBot="1" x14ac:dyDescent="0.3">
      <c r="A6" s="100" t="s">
        <v>197</v>
      </c>
      <c r="B6" s="138" t="s">
        <v>919</v>
      </c>
      <c r="C6" s="90"/>
      <c r="R6" s="45" t="s">
        <v>57</v>
      </c>
      <c r="S6" s="45">
        <v>50</v>
      </c>
      <c r="T6" s="45" t="s">
        <v>99</v>
      </c>
      <c r="U6" s="45" t="s">
        <v>99</v>
      </c>
      <c r="V6" s="45" t="s">
        <v>99</v>
      </c>
      <c r="W6" s="45" t="s">
        <v>208</v>
      </c>
      <c r="X6" s="45" t="s">
        <v>421</v>
      </c>
      <c r="Y6" s="45" t="s">
        <v>422</v>
      </c>
      <c r="Z6" s="45" t="s">
        <v>421</v>
      </c>
      <c r="AA6" s="46"/>
      <c r="AB6" s="46"/>
      <c r="AC6" s="47" t="s">
        <v>28</v>
      </c>
      <c r="AD6" s="47"/>
      <c r="AE6" s="47" t="s">
        <v>29</v>
      </c>
      <c r="AF6" s="47" t="s">
        <v>204</v>
      </c>
      <c r="AG6" s="47" t="s">
        <v>99</v>
      </c>
      <c r="AR6" s="45" t="s">
        <v>205</v>
      </c>
      <c r="AS6" s="48" t="s">
        <v>425</v>
      </c>
      <c r="AT6" s="46"/>
      <c r="AU6" s="22" t="s">
        <v>438</v>
      </c>
      <c r="AV6" s="45" t="s">
        <v>177</v>
      </c>
      <c r="AW6" s="45" t="s">
        <v>207</v>
      </c>
      <c r="AX6" s="45" t="s">
        <v>206</v>
      </c>
      <c r="AZ6" s="45" t="s">
        <v>106</v>
      </c>
      <c r="BA6" s="45" t="s">
        <v>1062</v>
      </c>
      <c r="BE6" s="45" t="s">
        <v>205</v>
      </c>
      <c r="BF6" s="45" t="s">
        <v>208</v>
      </c>
      <c r="BH6" s="45" t="s">
        <v>209</v>
      </c>
      <c r="BI6" s="45" t="s">
        <v>209</v>
      </c>
      <c r="BJ6" s="45" t="s">
        <v>209</v>
      </c>
      <c r="BK6" s="45">
        <v>64</v>
      </c>
      <c r="BN6" s="21" t="s">
        <v>438</v>
      </c>
      <c r="BO6" s="45" t="s">
        <v>27</v>
      </c>
      <c r="BP6" s="48" t="s">
        <v>438</v>
      </c>
      <c r="BQ6" s="45" t="s">
        <v>86</v>
      </c>
      <c r="BU6" s="45" t="s">
        <v>205</v>
      </c>
      <c r="BV6" s="48" t="s">
        <v>431</v>
      </c>
      <c r="BW6" s="45" t="s">
        <v>177</v>
      </c>
      <c r="BX6" s="45" t="s">
        <v>207</v>
      </c>
      <c r="BY6" s="45" t="s">
        <v>206</v>
      </c>
      <c r="CB6" s="45" t="s">
        <v>436</v>
      </c>
      <c r="CD6" s="45" t="s">
        <v>209</v>
      </c>
      <c r="CE6" s="45" t="s">
        <v>205</v>
      </c>
      <c r="CF6" s="45" t="s">
        <v>209</v>
      </c>
      <c r="CJ6" s="46">
        <v>128</v>
      </c>
      <c r="CL6" s="45" t="s">
        <v>210</v>
      </c>
      <c r="CM6" s="45" t="s">
        <v>437</v>
      </c>
      <c r="CO6" s="45" t="s">
        <v>27</v>
      </c>
    </row>
    <row r="7" spans="1:159" s="53" customFormat="1" ht="28.5" customHeight="1" thickBot="1" x14ac:dyDescent="0.3">
      <c r="A7" s="101" t="s">
        <v>211</v>
      </c>
      <c r="B7" s="139" t="s">
        <v>919</v>
      </c>
      <c r="C7" s="91" t="s">
        <v>212</v>
      </c>
      <c r="D7" s="53">
        <v>2021</v>
      </c>
      <c r="E7" s="53" t="s">
        <v>441</v>
      </c>
      <c r="F7" s="53" t="s">
        <v>438</v>
      </c>
      <c r="G7" s="53" t="s">
        <v>82</v>
      </c>
      <c r="H7" s="53" t="s">
        <v>442</v>
      </c>
      <c r="I7" s="53" t="s">
        <v>443</v>
      </c>
      <c r="J7" s="53">
        <v>1</v>
      </c>
      <c r="K7" s="53">
        <v>0</v>
      </c>
      <c r="L7" s="53">
        <v>1</v>
      </c>
      <c r="N7" s="53">
        <v>1</v>
      </c>
      <c r="O7" s="53">
        <v>0</v>
      </c>
      <c r="P7" s="53">
        <v>1</v>
      </c>
      <c r="Q7" s="53">
        <v>0</v>
      </c>
      <c r="R7" s="53" t="s">
        <v>57</v>
      </c>
      <c r="S7" s="53">
        <v>32</v>
      </c>
      <c r="T7" s="53" t="s">
        <v>99</v>
      </c>
      <c r="U7" s="53" t="s">
        <v>99</v>
      </c>
      <c r="V7" s="53" t="s">
        <v>99</v>
      </c>
      <c r="W7" s="54">
        <v>43983</v>
      </c>
      <c r="X7" s="53" t="s">
        <v>213</v>
      </c>
      <c r="Y7" s="55">
        <v>44551</v>
      </c>
      <c r="Z7" s="53" t="s">
        <v>444</v>
      </c>
      <c r="AA7" s="56" t="s">
        <v>438</v>
      </c>
      <c r="AB7" s="56"/>
      <c r="AC7" s="57" t="s">
        <v>27</v>
      </c>
      <c r="AD7" s="57" t="s">
        <v>214</v>
      </c>
      <c r="AE7" s="57" t="s">
        <v>32</v>
      </c>
      <c r="AF7" s="57" t="s">
        <v>215</v>
      </c>
      <c r="AG7" s="58">
        <v>32</v>
      </c>
      <c r="AR7" s="53" t="s">
        <v>438</v>
      </c>
      <c r="AS7" s="53" t="s">
        <v>216</v>
      </c>
      <c r="AT7" s="56" t="s">
        <v>217</v>
      </c>
      <c r="AU7" s="56" t="s">
        <v>28</v>
      </c>
      <c r="AV7" s="56" t="s">
        <v>91</v>
      </c>
      <c r="AW7" s="56" t="s">
        <v>218</v>
      </c>
      <c r="AX7" s="56" t="s">
        <v>89</v>
      </c>
      <c r="AY7" s="56" t="s">
        <v>219</v>
      </c>
      <c r="AZ7" s="53" t="s">
        <v>106</v>
      </c>
      <c r="BA7" s="53" t="s">
        <v>220</v>
      </c>
      <c r="BC7" s="53" t="s">
        <v>445</v>
      </c>
      <c r="BD7" s="53" t="s">
        <v>446</v>
      </c>
      <c r="BN7" s="53" t="s">
        <v>28</v>
      </c>
      <c r="BO7" s="53" t="s">
        <v>27</v>
      </c>
      <c r="BP7" s="53" t="s">
        <v>449</v>
      </c>
      <c r="BQ7" s="53" t="s">
        <v>86</v>
      </c>
      <c r="BS7" s="53" t="s">
        <v>99</v>
      </c>
      <c r="BU7" s="53" t="s">
        <v>205</v>
      </c>
      <c r="BV7" s="53" t="s">
        <v>222</v>
      </c>
      <c r="BW7" s="53" t="s">
        <v>91</v>
      </c>
      <c r="BX7" s="53" t="s">
        <v>223</v>
      </c>
      <c r="BY7" s="53" t="s">
        <v>206</v>
      </c>
      <c r="BZ7" s="53" t="s">
        <v>224</v>
      </c>
      <c r="CA7" s="53" t="s">
        <v>106</v>
      </c>
      <c r="CB7" s="53" t="s">
        <v>225</v>
      </c>
      <c r="CD7" s="53" t="s">
        <v>450</v>
      </c>
      <c r="CM7" s="53" t="s">
        <v>32</v>
      </c>
      <c r="CO7" s="53" t="s">
        <v>28</v>
      </c>
      <c r="CQ7" s="59" t="s">
        <v>451</v>
      </c>
      <c r="CR7" s="53" t="s">
        <v>226</v>
      </c>
    </row>
    <row r="8" spans="1:159" s="49" customFormat="1" ht="28.5" customHeight="1" x14ac:dyDescent="0.25">
      <c r="A8" s="102" t="s">
        <v>239</v>
      </c>
      <c r="B8" s="140" t="s">
        <v>919</v>
      </c>
      <c r="C8" s="92" t="s">
        <v>240</v>
      </c>
      <c r="D8" s="49">
        <v>2021</v>
      </c>
      <c r="E8" s="49">
        <v>2020</v>
      </c>
      <c r="F8" s="49" t="s">
        <v>241</v>
      </c>
      <c r="G8" s="49" t="s">
        <v>22</v>
      </c>
      <c r="H8" s="49" t="s">
        <v>242</v>
      </c>
      <c r="I8" s="49" t="s">
        <v>243</v>
      </c>
      <c r="J8" s="49" t="s">
        <v>465</v>
      </c>
      <c r="L8" s="49" t="s">
        <v>466</v>
      </c>
      <c r="M8" s="49" t="s">
        <v>467</v>
      </c>
      <c r="N8" s="49" t="s">
        <v>468</v>
      </c>
      <c r="O8" s="49" t="s">
        <v>469</v>
      </c>
      <c r="P8" s="49" t="s">
        <v>470</v>
      </c>
      <c r="R8" s="49" t="s">
        <v>54</v>
      </c>
      <c r="W8" s="50"/>
      <c r="Y8" s="51"/>
      <c r="AA8" s="52"/>
      <c r="AB8" s="52"/>
      <c r="AC8" s="52"/>
      <c r="AD8" s="52"/>
      <c r="AE8" s="52"/>
      <c r="AF8" s="52"/>
      <c r="AT8" s="52"/>
      <c r="AU8" s="52"/>
      <c r="AV8" s="52" t="s">
        <v>91</v>
      </c>
      <c r="AW8" s="52" t="s">
        <v>447</v>
      </c>
      <c r="AX8" s="52"/>
      <c r="AY8" s="52"/>
      <c r="BA8" s="49" t="s">
        <v>986</v>
      </c>
      <c r="BG8" s="49" t="s">
        <v>438</v>
      </c>
      <c r="BH8" s="49" t="s">
        <v>438</v>
      </c>
      <c r="BI8" s="49" t="s">
        <v>438</v>
      </c>
      <c r="BJ8" s="49" t="s">
        <v>438</v>
      </c>
      <c r="BK8" s="49" t="s">
        <v>438</v>
      </c>
      <c r="BL8" s="49" t="s">
        <v>438</v>
      </c>
      <c r="BM8" s="49" t="s">
        <v>438</v>
      </c>
      <c r="BO8" s="49" t="s">
        <v>27</v>
      </c>
      <c r="BP8" s="49" t="s">
        <v>463</v>
      </c>
      <c r="BQ8" s="49" t="s">
        <v>86</v>
      </c>
      <c r="CQ8" s="49" t="s">
        <v>464</v>
      </c>
      <c r="CR8" s="49" t="s">
        <v>452</v>
      </c>
    </row>
    <row r="9" spans="1:159" s="18" customFormat="1" ht="28.5" customHeight="1" x14ac:dyDescent="0.25">
      <c r="A9" s="98" t="s">
        <v>239</v>
      </c>
      <c r="B9" s="140" t="s">
        <v>919</v>
      </c>
      <c r="C9" s="89"/>
      <c r="R9" s="18" t="s">
        <v>52</v>
      </c>
      <c r="W9" s="27"/>
      <c r="Y9" s="28"/>
      <c r="AA9" s="19"/>
      <c r="AB9" s="19"/>
      <c r="AC9" s="19"/>
      <c r="AD9" s="19"/>
      <c r="AE9" s="19"/>
      <c r="AF9" s="19"/>
      <c r="AT9" s="19"/>
      <c r="AU9" s="19"/>
      <c r="AV9" s="19" t="s">
        <v>91</v>
      </c>
      <c r="AW9" s="19" t="s">
        <v>447</v>
      </c>
      <c r="AX9" s="19"/>
      <c r="AY9" s="19"/>
      <c r="BA9" s="18" t="s">
        <v>987</v>
      </c>
      <c r="BO9" s="18" t="s">
        <v>27</v>
      </c>
      <c r="BQ9" s="18" t="s">
        <v>99</v>
      </c>
    </row>
    <row r="10" spans="1:159" s="18" customFormat="1" ht="28.5" customHeight="1" x14ac:dyDescent="0.25">
      <c r="A10" s="98" t="s">
        <v>239</v>
      </c>
      <c r="B10" s="140" t="s">
        <v>919</v>
      </c>
      <c r="C10" s="89"/>
      <c r="R10" s="18" t="s">
        <v>57</v>
      </c>
      <c r="V10" s="18" t="s">
        <v>244</v>
      </c>
      <c r="Y10" s="18" t="s">
        <v>250</v>
      </c>
      <c r="Z10" s="18" t="s">
        <v>264</v>
      </c>
      <c r="AA10" s="19"/>
      <c r="AB10" s="19"/>
      <c r="AC10" s="18" t="s">
        <v>27</v>
      </c>
      <c r="AR10" s="18" t="s">
        <v>205</v>
      </c>
      <c r="AS10" s="28">
        <v>44520</v>
      </c>
      <c r="AT10" s="19"/>
      <c r="AU10" s="19" t="s">
        <v>438</v>
      </c>
      <c r="AV10" s="18" t="s">
        <v>91</v>
      </c>
      <c r="AW10" s="18" t="s">
        <v>379</v>
      </c>
      <c r="AX10" s="18" t="s">
        <v>274</v>
      </c>
      <c r="BA10" s="18" t="s">
        <v>269</v>
      </c>
      <c r="BC10" s="18" t="s">
        <v>265</v>
      </c>
      <c r="BN10" s="18" t="s">
        <v>27</v>
      </c>
      <c r="BO10" s="18" t="s">
        <v>27</v>
      </c>
      <c r="BQ10" s="18" t="s">
        <v>86</v>
      </c>
      <c r="CM10" s="18" t="s">
        <v>32</v>
      </c>
      <c r="CO10" s="18" t="s">
        <v>27</v>
      </c>
    </row>
    <row r="11" spans="1:159" s="18" customFormat="1" ht="28.5" customHeight="1" x14ac:dyDescent="0.25">
      <c r="A11" s="98" t="s">
        <v>239</v>
      </c>
      <c r="B11" s="140" t="s">
        <v>919</v>
      </c>
      <c r="C11" s="89"/>
      <c r="AA11" s="19"/>
      <c r="AB11" s="19"/>
      <c r="AS11" s="28">
        <v>44397</v>
      </c>
      <c r="AT11" s="19"/>
      <c r="AU11" s="19" t="s">
        <v>438</v>
      </c>
      <c r="AV11" s="18" t="s">
        <v>91</v>
      </c>
      <c r="AW11" s="18" t="s">
        <v>268</v>
      </c>
      <c r="AX11" s="18" t="s">
        <v>206</v>
      </c>
      <c r="BA11" s="18" t="s">
        <v>1006</v>
      </c>
      <c r="BC11" s="18" t="s">
        <v>374</v>
      </c>
      <c r="BN11" s="18" t="s">
        <v>28</v>
      </c>
    </row>
    <row r="12" spans="1:159" s="18" customFormat="1" ht="28.5" customHeight="1" x14ac:dyDescent="0.25">
      <c r="A12" s="98" t="s">
        <v>239</v>
      </c>
      <c r="B12" s="140" t="s">
        <v>919</v>
      </c>
      <c r="C12" s="89"/>
      <c r="AA12" s="19"/>
      <c r="AB12" s="19"/>
      <c r="AS12" s="28">
        <v>44397</v>
      </c>
      <c r="AT12" s="19"/>
      <c r="AU12" s="19" t="s">
        <v>438</v>
      </c>
      <c r="AV12" s="18" t="s">
        <v>91</v>
      </c>
      <c r="AW12" s="18" t="s">
        <v>268</v>
      </c>
      <c r="AX12" s="18" t="s">
        <v>274</v>
      </c>
      <c r="BA12" s="18" t="s">
        <v>1007</v>
      </c>
      <c r="BC12" s="18" t="s">
        <v>374</v>
      </c>
      <c r="BN12" s="18" t="s">
        <v>28</v>
      </c>
    </row>
    <row r="13" spans="1:159" s="18" customFormat="1" ht="28.5" customHeight="1" x14ac:dyDescent="0.25">
      <c r="A13" s="98" t="s">
        <v>239</v>
      </c>
      <c r="B13" s="140" t="s">
        <v>919</v>
      </c>
      <c r="C13" s="89"/>
      <c r="AA13" s="19"/>
      <c r="AB13" s="19"/>
      <c r="AS13" s="28">
        <v>44397</v>
      </c>
      <c r="AT13" s="19"/>
      <c r="AU13" s="19" t="s">
        <v>438</v>
      </c>
      <c r="AV13" s="18" t="s">
        <v>91</v>
      </c>
      <c r="AW13" s="18" t="s">
        <v>379</v>
      </c>
      <c r="AX13" s="18" t="s">
        <v>274</v>
      </c>
      <c r="BA13" s="18" t="s">
        <v>1008</v>
      </c>
      <c r="BC13" s="18" t="s">
        <v>374</v>
      </c>
      <c r="BN13" s="18" t="s">
        <v>28</v>
      </c>
    </row>
    <row r="14" spans="1:159" s="18" customFormat="1" ht="28.5" customHeight="1" x14ac:dyDescent="0.25">
      <c r="A14" s="98" t="s">
        <v>239</v>
      </c>
      <c r="B14" s="140" t="s">
        <v>919</v>
      </c>
      <c r="C14" s="89"/>
      <c r="R14" s="18" t="s">
        <v>57</v>
      </c>
      <c r="V14" s="18" t="s">
        <v>245</v>
      </c>
      <c r="Y14" s="18" t="s">
        <v>251</v>
      </c>
      <c r="Z14" s="18" t="s">
        <v>264</v>
      </c>
      <c r="AA14" s="19"/>
      <c r="AB14" s="19"/>
      <c r="AC14" s="18" t="s">
        <v>27</v>
      </c>
      <c r="AR14" s="18" t="s">
        <v>205</v>
      </c>
      <c r="AS14" s="28">
        <v>44489</v>
      </c>
      <c r="AT14" s="19"/>
      <c r="AU14" s="19" t="s">
        <v>438</v>
      </c>
      <c r="AV14" s="19" t="s">
        <v>91</v>
      </c>
      <c r="AW14" s="19" t="s">
        <v>268</v>
      </c>
      <c r="AX14" s="19" t="s">
        <v>206</v>
      </c>
      <c r="BA14" s="18" t="s">
        <v>270</v>
      </c>
      <c r="BC14" s="18" t="s">
        <v>267</v>
      </c>
      <c r="BN14" s="18" t="s">
        <v>27</v>
      </c>
      <c r="BO14" s="18" t="s">
        <v>27</v>
      </c>
      <c r="BQ14" s="18" t="s">
        <v>86</v>
      </c>
      <c r="CM14" s="18" t="s">
        <v>32</v>
      </c>
      <c r="CO14" s="18" t="s">
        <v>27</v>
      </c>
    </row>
    <row r="15" spans="1:159" s="18" customFormat="1" ht="28.5" customHeight="1" x14ac:dyDescent="0.25">
      <c r="A15" s="98" t="s">
        <v>239</v>
      </c>
      <c r="B15" s="140" t="s">
        <v>919</v>
      </c>
      <c r="C15" s="89"/>
      <c r="AA15" s="19"/>
      <c r="AB15" s="19"/>
      <c r="AS15" s="28">
        <v>44489</v>
      </c>
      <c r="AT15" s="19"/>
      <c r="AU15" s="19" t="s">
        <v>438</v>
      </c>
      <c r="AV15" s="19" t="s">
        <v>91</v>
      </c>
      <c r="AW15" s="19" t="s">
        <v>268</v>
      </c>
      <c r="AX15" s="19" t="s">
        <v>274</v>
      </c>
      <c r="BA15" s="18" t="s">
        <v>376</v>
      </c>
      <c r="BC15" s="18" t="s">
        <v>267</v>
      </c>
      <c r="BN15" s="18" t="s">
        <v>27</v>
      </c>
    </row>
    <row r="16" spans="1:159" s="18" customFormat="1" ht="28.5" customHeight="1" x14ac:dyDescent="0.25">
      <c r="A16" s="98" t="s">
        <v>239</v>
      </c>
      <c r="B16" s="140" t="s">
        <v>919</v>
      </c>
      <c r="C16" s="89"/>
      <c r="AA16" s="19"/>
      <c r="AB16" s="19"/>
      <c r="AS16" s="28">
        <v>44489</v>
      </c>
      <c r="AT16" s="19"/>
      <c r="AU16" s="19" t="s">
        <v>438</v>
      </c>
      <c r="AV16" s="19" t="s">
        <v>91</v>
      </c>
      <c r="AW16" s="19" t="s">
        <v>379</v>
      </c>
      <c r="AX16" s="19" t="s">
        <v>274</v>
      </c>
      <c r="BA16" s="18" t="s">
        <v>1009</v>
      </c>
      <c r="BC16" s="18" t="s">
        <v>267</v>
      </c>
      <c r="BN16" s="18" t="s">
        <v>27</v>
      </c>
    </row>
    <row r="17" spans="1:93" s="18" customFormat="1" ht="28.5" customHeight="1" x14ac:dyDescent="0.25">
      <c r="A17" s="98" t="s">
        <v>239</v>
      </c>
      <c r="B17" s="140" t="s">
        <v>919</v>
      </c>
      <c r="C17" s="89"/>
      <c r="AA17" s="19"/>
      <c r="AB17" s="19"/>
      <c r="AS17" s="28">
        <v>44428</v>
      </c>
      <c r="AT17" s="19"/>
      <c r="AU17" s="19" t="s">
        <v>438</v>
      </c>
      <c r="AV17" s="19" t="s">
        <v>91</v>
      </c>
      <c r="AW17" s="19" t="s">
        <v>268</v>
      </c>
      <c r="AX17" s="19" t="s">
        <v>206</v>
      </c>
      <c r="BA17" s="18" t="s">
        <v>377</v>
      </c>
      <c r="BC17" s="18" t="s">
        <v>375</v>
      </c>
      <c r="BN17" s="18" t="s">
        <v>28</v>
      </c>
    </row>
    <row r="18" spans="1:93" s="18" customFormat="1" ht="28.5" customHeight="1" x14ac:dyDescent="0.25">
      <c r="A18" s="98" t="s">
        <v>239</v>
      </c>
      <c r="B18" s="140" t="s">
        <v>919</v>
      </c>
      <c r="C18" s="89"/>
      <c r="AA18" s="19"/>
      <c r="AB18" s="19"/>
      <c r="AS18" s="28">
        <v>44428</v>
      </c>
      <c r="AT18" s="19"/>
      <c r="AU18" s="19" t="s">
        <v>438</v>
      </c>
      <c r="AV18" s="19" t="s">
        <v>91</v>
      </c>
      <c r="AW18" s="19" t="s">
        <v>268</v>
      </c>
      <c r="AX18" s="19" t="s">
        <v>274</v>
      </c>
      <c r="BA18" s="18" t="s">
        <v>378</v>
      </c>
      <c r="BC18" s="18" t="s">
        <v>375</v>
      </c>
      <c r="BN18" s="18" t="s">
        <v>28</v>
      </c>
    </row>
    <row r="19" spans="1:93" s="18" customFormat="1" ht="28.5" customHeight="1" x14ac:dyDescent="0.25">
      <c r="A19" s="98" t="s">
        <v>239</v>
      </c>
      <c r="B19" s="140" t="s">
        <v>919</v>
      </c>
      <c r="C19" s="89"/>
      <c r="AA19" s="19"/>
      <c r="AB19" s="19"/>
      <c r="AS19" s="28">
        <v>44428</v>
      </c>
      <c r="AT19" s="19"/>
      <c r="AU19" s="19" t="s">
        <v>438</v>
      </c>
      <c r="AV19" s="19" t="s">
        <v>91</v>
      </c>
      <c r="AW19" s="19" t="s">
        <v>379</v>
      </c>
      <c r="AX19" s="19" t="s">
        <v>274</v>
      </c>
      <c r="BA19" s="18" t="s">
        <v>1010</v>
      </c>
      <c r="BC19" s="18" t="s">
        <v>375</v>
      </c>
      <c r="BN19" s="18" t="s">
        <v>28</v>
      </c>
    </row>
    <row r="20" spans="1:93" s="18" customFormat="1" ht="28.5" customHeight="1" x14ac:dyDescent="0.25">
      <c r="A20" s="98" t="s">
        <v>239</v>
      </c>
      <c r="B20" s="140" t="s">
        <v>919</v>
      </c>
      <c r="C20" s="89"/>
      <c r="AA20" s="19"/>
      <c r="AB20" s="19"/>
      <c r="AS20" s="28">
        <v>44367</v>
      </c>
      <c r="AT20" s="19"/>
      <c r="AU20" s="19" t="s">
        <v>438</v>
      </c>
      <c r="AV20" s="19" t="s">
        <v>91</v>
      </c>
      <c r="AW20" s="19" t="s">
        <v>379</v>
      </c>
      <c r="AX20" s="19" t="s">
        <v>274</v>
      </c>
      <c r="BA20" s="18" t="s">
        <v>1011</v>
      </c>
      <c r="BC20" s="18" t="s">
        <v>251</v>
      </c>
      <c r="BN20" s="18" t="s">
        <v>28</v>
      </c>
    </row>
    <row r="21" spans="1:93" s="18" customFormat="1" ht="28.5" customHeight="1" x14ac:dyDescent="0.25">
      <c r="A21" s="98" t="s">
        <v>239</v>
      </c>
      <c r="B21" s="140" t="s">
        <v>919</v>
      </c>
      <c r="C21" s="89"/>
      <c r="R21" s="18" t="s">
        <v>57</v>
      </c>
      <c r="V21" s="18" t="s">
        <v>246</v>
      </c>
      <c r="Y21" s="18" t="s">
        <v>252</v>
      </c>
      <c r="Z21" s="18" t="s">
        <v>264</v>
      </c>
      <c r="AA21" s="19"/>
      <c r="AB21" s="19"/>
      <c r="AC21" s="18" t="s">
        <v>27</v>
      </c>
      <c r="AR21" s="18" t="s">
        <v>205</v>
      </c>
      <c r="AS21" s="28">
        <v>44489</v>
      </c>
      <c r="AT21" s="19"/>
      <c r="AU21" s="19" t="s">
        <v>438</v>
      </c>
      <c r="AV21" s="18" t="s">
        <v>91</v>
      </c>
      <c r="AW21" s="19" t="s">
        <v>268</v>
      </c>
      <c r="AX21" s="19" t="s">
        <v>206</v>
      </c>
      <c r="BA21" s="18" t="s">
        <v>272</v>
      </c>
      <c r="BC21" s="18" t="s">
        <v>271</v>
      </c>
      <c r="BN21" s="18" t="s">
        <v>28</v>
      </c>
      <c r="BO21" s="18" t="s">
        <v>27</v>
      </c>
      <c r="BQ21" s="18" t="s">
        <v>86</v>
      </c>
      <c r="CM21" s="18" t="s">
        <v>32</v>
      </c>
      <c r="CO21" s="18" t="s">
        <v>27</v>
      </c>
    </row>
    <row r="22" spans="1:93" s="18" customFormat="1" ht="28.5" customHeight="1" x14ac:dyDescent="0.25">
      <c r="A22" s="98" t="s">
        <v>239</v>
      </c>
      <c r="B22" s="140" t="s">
        <v>919</v>
      </c>
      <c r="C22" s="89"/>
      <c r="AA22" s="19"/>
      <c r="AB22" s="19"/>
      <c r="AS22" s="28">
        <v>44489</v>
      </c>
      <c r="AT22" s="19"/>
      <c r="AU22" s="19" t="s">
        <v>438</v>
      </c>
      <c r="AV22" s="18" t="s">
        <v>91</v>
      </c>
      <c r="AW22" s="19" t="s">
        <v>268</v>
      </c>
      <c r="AX22" s="19" t="s">
        <v>274</v>
      </c>
      <c r="BA22" s="18" t="s">
        <v>380</v>
      </c>
      <c r="BC22" s="18" t="s">
        <v>271</v>
      </c>
      <c r="BN22" s="18" t="s">
        <v>28</v>
      </c>
    </row>
    <row r="23" spans="1:93" s="18" customFormat="1" ht="28.5" customHeight="1" x14ac:dyDescent="0.25">
      <c r="A23" s="98" t="s">
        <v>239</v>
      </c>
      <c r="B23" s="140" t="s">
        <v>919</v>
      </c>
      <c r="C23" s="89"/>
      <c r="AA23" s="19"/>
      <c r="AB23" s="19"/>
      <c r="AS23" s="28">
        <v>44489</v>
      </c>
      <c r="AT23" s="19"/>
      <c r="AU23" s="19" t="s">
        <v>438</v>
      </c>
      <c r="AV23" s="18" t="s">
        <v>91</v>
      </c>
      <c r="AW23" s="19" t="s">
        <v>379</v>
      </c>
      <c r="AX23" s="19" t="s">
        <v>274</v>
      </c>
      <c r="BA23" s="18" t="s">
        <v>1012</v>
      </c>
      <c r="BC23" s="18" t="s">
        <v>271</v>
      </c>
      <c r="BN23" s="18" t="s">
        <v>28</v>
      </c>
    </row>
    <row r="24" spans="1:93" s="18" customFormat="1" ht="28.5" customHeight="1" x14ac:dyDescent="0.25">
      <c r="A24" s="98" t="s">
        <v>239</v>
      </c>
      <c r="B24" s="140" t="s">
        <v>919</v>
      </c>
      <c r="C24" s="89"/>
      <c r="AA24" s="19"/>
      <c r="AB24" s="19"/>
      <c r="AS24" s="28">
        <v>44428</v>
      </c>
      <c r="AT24" s="19"/>
      <c r="AU24" s="19" t="s">
        <v>438</v>
      </c>
      <c r="AV24" s="18" t="s">
        <v>91</v>
      </c>
      <c r="AW24" s="19" t="s">
        <v>268</v>
      </c>
      <c r="AX24" s="19" t="s">
        <v>206</v>
      </c>
      <c r="BA24" s="18" t="s">
        <v>381</v>
      </c>
      <c r="BC24" s="18" t="s">
        <v>382</v>
      </c>
      <c r="BN24" s="18" t="s">
        <v>28</v>
      </c>
    </row>
    <row r="25" spans="1:93" s="18" customFormat="1" ht="28.5" customHeight="1" x14ac:dyDescent="0.25">
      <c r="A25" s="98" t="s">
        <v>239</v>
      </c>
      <c r="B25" s="140" t="s">
        <v>919</v>
      </c>
      <c r="C25" s="89"/>
      <c r="AA25" s="19"/>
      <c r="AB25" s="19"/>
      <c r="AS25" s="28">
        <v>44428</v>
      </c>
      <c r="AT25" s="19"/>
      <c r="AU25" s="19" t="s">
        <v>438</v>
      </c>
      <c r="AV25" s="18" t="s">
        <v>91</v>
      </c>
      <c r="AW25" s="19" t="s">
        <v>268</v>
      </c>
      <c r="AX25" s="19" t="s">
        <v>274</v>
      </c>
      <c r="BA25" s="18" t="s">
        <v>1013</v>
      </c>
      <c r="BC25" s="18" t="s">
        <v>382</v>
      </c>
      <c r="BN25" s="18" t="s">
        <v>28</v>
      </c>
    </row>
    <row r="26" spans="1:93" s="18" customFormat="1" ht="28.5" customHeight="1" x14ac:dyDescent="0.25">
      <c r="A26" s="98" t="s">
        <v>239</v>
      </c>
      <c r="B26" s="140" t="s">
        <v>919</v>
      </c>
      <c r="C26" s="89"/>
      <c r="AA26" s="19"/>
      <c r="AB26" s="19"/>
      <c r="AS26" s="28">
        <v>44428</v>
      </c>
      <c r="AT26" s="19"/>
      <c r="AU26" s="19" t="s">
        <v>438</v>
      </c>
      <c r="AV26" s="18" t="s">
        <v>91</v>
      </c>
      <c r="AW26" s="19" t="s">
        <v>379</v>
      </c>
      <c r="AX26" s="19" t="s">
        <v>274</v>
      </c>
      <c r="BA26" s="18" t="s">
        <v>1014</v>
      </c>
      <c r="BC26" s="18" t="s">
        <v>382</v>
      </c>
      <c r="BN26" s="18" t="s">
        <v>28</v>
      </c>
    </row>
    <row r="27" spans="1:93" s="18" customFormat="1" ht="28.5" customHeight="1" x14ac:dyDescent="0.25">
      <c r="A27" s="98" t="s">
        <v>239</v>
      </c>
      <c r="B27" s="140" t="s">
        <v>919</v>
      </c>
      <c r="C27" s="89"/>
      <c r="AA27" s="19"/>
      <c r="AB27" s="19"/>
      <c r="AS27" s="28">
        <v>44367</v>
      </c>
      <c r="AT27" s="19"/>
      <c r="AU27" s="19" t="s">
        <v>438</v>
      </c>
      <c r="AV27" s="18" t="s">
        <v>91</v>
      </c>
      <c r="AW27" s="19" t="s">
        <v>379</v>
      </c>
      <c r="AX27" s="19" t="s">
        <v>274</v>
      </c>
      <c r="BA27" s="18" t="s">
        <v>1015</v>
      </c>
      <c r="BC27" s="18" t="s">
        <v>383</v>
      </c>
      <c r="BN27" s="18" t="s">
        <v>28</v>
      </c>
    </row>
    <row r="28" spans="1:93" s="18" customFormat="1" ht="28.5" customHeight="1" x14ac:dyDescent="0.25">
      <c r="A28" s="98" t="s">
        <v>239</v>
      </c>
      <c r="B28" s="140" t="s">
        <v>919</v>
      </c>
      <c r="C28" s="89"/>
      <c r="R28" s="18" t="s">
        <v>57</v>
      </c>
      <c r="V28" s="18" t="s">
        <v>244</v>
      </c>
      <c r="Y28" s="18" t="s">
        <v>253</v>
      </c>
      <c r="Z28" s="18" t="s">
        <v>264</v>
      </c>
      <c r="AA28" s="19"/>
      <c r="AB28" s="19"/>
      <c r="AC28" s="18" t="s">
        <v>27</v>
      </c>
      <c r="AR28" s="18" t="s">
        <v>205</v>
      </c>
      <c r="AS28" s="28">
        <v>44428</v>
      </c>
      <c r="AT28" s="19"/>
      <c r="AU28" s="19" t="s">
        <v>438</v>
      </c>
      <c r="AV28" s="18" t="s">
        <v>91</v>
      </c>
      <c r="AW28" s="19" t="s">
        <v>379</v>
      </c>
      <c r="AX28" s="19" t="s">
        <v>274</v>
      </c>
      <c r="BA28" s="18" t="s">
        <v>275</v>
      </c>
      <c r="BC28" s="18" t="s">
        <v>273</v>
      </c>
      <c r="BN28" s="18" t="s">
        <v>28</v>
      </c>
      <c r="BO28" s="18" t="s">
        <v>27</v>
      </c>
      <c r="BQ28" s="18" t="s">
        <v>86</v>
      </c>
      <c r="CM28" s="18" t="s">
        <v>32</v>
      </c>
      <c r="CO28" s="18" t="s">
        <v>27</v>
      </c>
    </row>
    <row r="29" spans="1:93" s="18" customFormat="1" ht="28.5" customHeight="1" x14ac:dyDescent="0.25">
      <c r="A29" s="98" t="s">
        <v>239</v>
      </c>
      <c r="B29" s="140" t="s">
        <v>919</v>
      </c>
      <c r="C29" s="89"/>
      <c r="AA29" s="19"/>
      <c r="AB29" s="19"/>
      <c r="AS29" s="28">
        <v>44367</v>
      </c>
      <c r="AT29" s="19"/>
      <c r="AU29" s="19" t="s">
        <v>438</v>
      </c>
      <c r="AV29" s="18" t="s">
        <v>91</v>
      </c>
      <c r="AW29" s="19" t="s">
        <v>379</v>
      </c>
      <c r="AX29" s="19" t="s">
        <v>274</v>
      </c>
      <c r="BA29" s="18" t="s">
        <v>1016</v>
      </c>
      <c r="BC29" s="18" t="s">
        <v>384</v>
      </c>
      <c r="BN29" s="18" t="s">
        <v>28</v>
      </c>
    </row>
    <row r="30" spans="1:93" s="18" customFormat="1" ht="28.5" customHeight="1" x14ac:dyDescent="0.25">
      <c r="A30" s="98" t="s">
        <v>239</v>
      </c>
      <c r="B30" s="140" t="s">
        <v>919</v>
      </c>
      <c r="C30" s="89"/>
      <c r="R30" s="18" t="s">
        <v>57</v>
      </c>
      <c r="V30" s="18" t="s">
        <v>247</v>
      </c>
      <c r="Y30" s="18" t="s">
        <v>254</v>
      </c>
      <c r="Z30" s="18" t="s">
        <v>264</v>
      </c>
      <c r="AA30" s="19"/>
      <c r="AB30" s="19"/>
      <c r="AC30" s="18" t="s">
        <v>27</v>
      </c>
      <c r="AR30" s="18" t="s">
        <v>205</v>
      </c>
      <c r="AS30" s="28">
        <v>44459</v>
      </c>
      <c r="AT30" s="19"/>
      <c r="AU30" s="19" t="s">
        <v>438</v>
      </c>
      <c r="AV30" s="18" t="s">
        <v>91</v>
      </c>
      <c r="AW30" s="19" t="s">
        <v>268</v>
      </c>
      <c r="AX30" s="19" t="s">
        <v>206</v>
      </c>
      <c r="BA30" s="18" t="s">
        <v>277</v>
      </c>
      <c r="BC30" s="18" t="s">
        <v>276</v>
      </c>
      <c r="BN30" s="18" t="s">
        <v>28</v>
      </c>
      <c r="BO30" s="18" t="s">
        <v>27</v>
      </c>
      <c r="BQ30" s="18" t="s">
        <v>86</v>
      </c>
      <c r="CM30" s="18" t="s">
        <v>32</v>
      </c>
      <c r="CO30" s="18" t="s">
        <v>27</v>
      </c>
    </row>
    <row r="31" spans="1:93" s="18" customFormat="1" ht="28.5" customHeight="1" x14ac:dyDescent="0.25">
      <c r="A31" s="98" t="s">
        <v>239</v>
      </c>
      <c r="B31" s="140" t="s">
        <v>919</v>
      </c>
      <c r="C31" s="89"/>
      <c r="AA31" s="19"/>
      <c r="AB31" s="19"/>
      <c r="AS31" s="28">
        <v>44459</v>
      </c>
      <c r="AT31" s="19"/>
      <c r="AU31" s="19" t="s">
        <v>438</v>
      </c>
      <c r="AV31" s="18" t="s">
        <v>91</v>
      </c>
      <c r="AW31" s="19" t="s">
        <v>268</v>
      </c>
      <c r="AX31" s="19" t="s">
        <v>274</v>
      </c>
      <c r="BA31" s="18" t="s">
        <v>385</v>
      </c>
      <c r="BC31" s="18" t="s">
        <v>276</v>
      </c>
      <c r="BN31" s="18" t="s">
        <v>28</v>
      </c>
    </row>
    <row r="32" spans="1:93" s="18" customFormat="1" ht="28.5" customHeight="1" x14ac:dyDescent="0.25">
      <c r="A32" s="98" t="s">
        <v>239</v>
      </c>
      <c r="B32" s="140" t="s">
        <v>919</v>
      </c>
      <c r="C32" s="89"/>
      <c r="AA32" s="19"/>
      <c r="AB32" s="19"/>
      <c r="AS32" s="28">
        <v>44459</v>
      </c>
      <c r="AT32" s="19"/>
      <c r="AU32" s="19" t="s">
        <v>438</v>
      </c>
      <c r="AV32" s="18" t="s">
        <v>91</v>
      </c>
      <c r="AW32" s="19" t="s">
        <v>379</v>
      </c>
      <c r="AX32" s="19" t="s">
        <v>274</v>
      </c>
      <c r="BA32" s="18" t="s">
        <v>1017</v>
      </c>
      <c r="BC32" s="18" t="s">
        <v>276</v>
      </c>
      <c r="BN32" s="18" t="s">
        <v>28</v>
      </c>
    </row>
    <row r="33" spans="1:93" s="18" customFormat="1" ht="28.5" customHeight="1" x14ac:dyDescent="0.25">
      <c r="A33" s="98" t="s">
        <v>239</v>
      </c>
      <c r="B33" s="140" t="s">
        <v>919</v>
      </c>
      <c r="C33" s="89"/>
      <c r="AA33" s="19"/>
      <c r="AB33" s="19"/>
      <c r="AS33" s="28">
        <v>44397</v>
      </c>
      <c r="AT33" s="19"/>
      <c r="AU33" s="19" t="s">
        <v>438</v>
      </c>
      <c r="AV33" s="18" t="s">
        <v>91</v>
      </c>
      <c r="AW33" s="19" t="s">
        <v>268</v>
      </c>
      <c r="AX33" s="19" t="s">
        <v>206</v>
      </c>
      <c r="BA33" s="18" t="s">
        <v>386</v>
      </c>
      <c r="BC33" s="18" t="s">
        <v>254</v>
      </c>
      <c r="BN33" s="18" t="s">
        <v>28</v>
      </c>
    </row>
    <row r="34" spans="1:93" s="18" customFormat="1" ht="28.5" customHeight="1" x14ac:dyDescent="0.25">
      <c r="A34" s="98" t="s">
        <v>239</v>
      </c>
      <c r="B34" s="140" t="s">
        <v>919</v>
      </c>
      <c r="C34" s="89"/>
      <c r="AA34" s="19"/>
      <c r="AB34" s="19"/>
      <c r="AS34" s="28">
        <v>44397</v>
      </c>
      <c r="AT34" s="19"/>
      <c r="AU34" s="19" t="s">
        <v>438</v>
      </c>
      <c r="AV34" s="18" t="s">
        <v>91</v>
      </c>
      <c r="AW34" s="19" t="s">
        <v>268</v>
      </c>
      <c r="AX34" s="19" t="s">
        <v>274</v>
      </c>
      <c r="BA34" s="18" t="s">
        <v>387</v>
      </c>
      <c r="BC34" s="18" t="s">
        <v>254</v>
      </c>
      <c r="BN34" s="18" t="s">
        <v>28</v>
      </c>
    </row>
    <row r="35" spans="1:93" s="18" customFormat="1" ht="28.5" customHeight="1" x14ac:dyDescent="0.25">
      <c r="A35" s="98" t="s">
        <v>239</v>
      </c>
      <c r="B35" s="140" t="s">
        <v>919</v>
      </c>
      <c r="C35" s="89"/>
      <c r="AA35" s="19"/>
      <c r="AB35" s="19"/>
      <c r="AS35" s="28">
        <v>44397</v>
      </c>
      <c r="AT35" s="19"/>
      <c r="AU35" s="19" t="s">
        <v>438</v>
      </c>
      <c r="AV35" s="18" t="s">
        <v>91</v>
      </c>
      <c r="AW35" s="19" t="s">
        <v>379</v>
      </c>
      <c r="AX35" s="19" t="s">
        <v>274</v>
      </c>
      <c r="BA35" s="18" t="s">
        <v>1018</v>
      </c>
      <c r="BC35" s="18" t="s">
        <v>254</v>
      </c>
      <c r="BN35" s="18" t="s">
        <v>28</v>
      </c>
    </row>
    <row r="36" spans="1:93" s="18" customFormat="1" ht="28.5" customHeight="1" x14ac:dyDescent="0.25">
      <c r="A36" s="98" t="s">
        <v>239</v>
      </c>
      <c r="B36" s="140" t="s">
        <v>919</v>
      </c>
      <c r="C36" s="89"/>
      <c r="R36" s="18" t="s">
        <v>57</v>
      </c>
      <c r="V36" s="18" t="s">
        <v>248</v>
      </c>
      <c r="Y36" s="18" t="s">
        <v>255</v>
      </c>
      <c r="Z36" s="18" t="s">
        <v>264</v>
      </c>
      <c r="AA36" s="19"/>
      <c r="AB36" s="19"/>
      <c r="AC36" s="18" t="s">
        <v>27</v>
      </c>
      <c r="AR36" s="18" t="s">
        <v>205</v>
      </c>
      <c r="AS36" s="28">
        <v>44489</v>
      </c>
      <c r="AT36" s="19"/>
      <c r="AU36" s="19" t="s">
        <v>438</v>
      </c>
      <c r="AV36" s="18" t="s">
        <v>91</v>
      </c>
      <c r="AW36" s="19" t="s">
        <v>268</v>
      </c>
      <c r="AX36" s="19" t="s">
        <v>206</v>
      </c>
      <c r="BA36" s="18" t="s">
        <v>279</v>
      </c>
      <c r="BC36" s="18" t="s">
        <v>278</v>
      </c>
      <c r="BN36" s="18" t="s">
        <v>27</v>
      </c>
      <c r="BO36" s="18" t="s">
        <v>27</v>
      </c>
      <c r="BQ36" s="18" t="s">
        <v>86</v>
      </c>
      <c r="CM36" s="18" t="s">
        <v>32</v>
      </c>
      <c r="CO36" s="18" t="s">
        <v>27</v>
      </c>
    </row>
    <row r="37" spans="1:93" s="18" customFormat="1" ht="28.5" customHeight="1" x14ac:dyDescent="0.25">
      <c r="A37" s="98" t="s">
        <v>239</v>
      </c>
      <c r="B37" s="140" t="s">
        <v>919</v>
      </c>
      <c r="C37" s="89"/>
      <c r="AA37" s="19"/>
      <c r="AB37" s="19"/>
      <c r="AS37" s="28">
        <v>44489</v>
      </c>
      <c r="AT37" s="19"/>
      <c r="AU37" s="19" t="s">
        <v>438</v>
      </c>
      <c r="AV37" s="18" t="s">
        <v>91</v>
      </c>
      <c r="AW37" s="19" t="s">
        <v>268</v>
      </c>
      <c r="AX37" s="19" t="s">
        <v>274</v>
      </c>
      <c r="BA37" s="18" t="s">
        <v>388</v>
      </c>
      <c r="BC37" s="18" t="s">
        <v>278</v>
      </c>
      <c r="BN37" s="18" t="s">
        <v>27</v>
      </c>
    </row>
    <row r="38" spans="1:93" s="18" customFormat="1" ht="28.5" customHeight="1" x14ac:dyDescent="0.25">
      <c r="A38" s="98" t="s">
        <v>239</v>
      </c>
      <c r="B38" s="140" t="s">
        <v>919</v>
      </c>
      <c r="C38" s="89"/>
      <c r="AA38" s="19"/>
      <c r="AB38" s="19"/>
      <c r="AS38" s="28">
        <v>44489</v>
      </c>
      <c r="AT38" s="19"/>
      <c r="AU38" s="19" t="s">
        <v>438</v>
      </c>
      <c r="AV38" s="18" t="s">
        <v>91</v>
      </c>
      <c r="AW38" s="19" t="s">
        <v>379</v>
      </c>
      <c r="AX38" s="19" t="s">
        <v>274</v>
      </c>
      <c r="BA38" s="18" t="s">
        <v>1019</v>
      </c>
      <c r="BC38" s="18" t="s">
        <v>278</v>
      </c>
      <c r="BN38" s="18" t="s">
        <v>27</v>
      </c>
    </row>
    <row r="39" spans="1:93" s="18" customFormat="1" ht="28.5" customHeight="1" x14ac:dyDescent="0.25">
      <c r="A39" s="98" t="s">
        <v>239</v>
      </c>
      <c r="B39" s="140" t="s">
        <v>919</v>
      </c>
      <c r="C39" s="89"/>
      <c r="AA39" s="19"/>
      <c r="AB39" s="19"/>
      <c r="AS39" s="28">
        <v>44428</v>
      </c>
      <c r="AT39" s="19"/>
      <c r="AU39" s="19" t="s">
        <v>438</v>
      </c>
      <c r="AV39" s="18" t="s">
        <v>91</v>
      </c>
      <c r="AW39" s="19" t="s">
        <v>268</v>
      </c>
      <c r="AX39" s="19" t="s">
        <v>206</v>
      </c>
      <c r="BA39" s="18" t="s">
        <v>1020</v>
      </c>
      <c r="BC39" s="18" t="s">
        <v>271</v>
      </c>
      <c r="BN39" s="18" t="s">
        <v>28</v>
      </c>
    </row>
    <row r="40" spans="1:93" s="18" customFormat="1" ht="28.5" customHeight="1" x14ac:dyDescent="0.25">
      <c r="A40" s="98" t="s">
        <v>239</v>
      </c>
      <c r="B40" s="140" t="s">
        <v>919</v>
      </c>
      <c r="C40" s="89"/>
      <c r="AA40" s="19"/>
      <c r="AB40" s="19"/>
      <c r="AS40" s="28">
        <v>44428</v>
      </c>
      <c r="AT40" s="19"/>
      <c r="AU40" s="19" t="s">
        <v>438</v>
      </c>
      <c r="AV40" s="18" t="s">
        <v>91</v>
      </c>
      <c r="AW40" s="19" t="s">
        <v>268</v>
      </c>
      <c r="AX40" s="19" t="s">
        <v>274</v>
      </c>
      <c r="BA40" s="18" t="s">
        <v>1021</v>
      </c>
      <c r="BC40" s="18" t="s">
        <v>271</v>
      </c>
      <c r="BN40" s="18" t="s">
        <v>28</v>
      </c>
    </row>
    <row r="41" spans="1:93" s="18" customFormat="1" ht="28.5" customHeight="1" x14ac:dyDescent="0.25">
      <c r="A41" s="98" t="s">
        <v>239</v>
      </c>
      <c r="B41" s="140" t="s">
        <v>919</v>
      </c>
      <c r="C41" s="89"/>
      <c r="AA41" s="19"/>
      <c r="AB41" s="19"/>
      <c r="AS41" s="28">
        <v>44428</v>
      </c>
      <c r="AT41" s="19"/>
      <c r="AU41" s="19" t="s">
        <v>438</v>
      </c>
      <c r="AV41" s="18" t="s">
        <v>91</v>
      </c>
      <c r="AW41" s="19" t="s">
        <v>379</v>
      </c>
      <c r="AX41" s="19" t="s">
        <v>274</v>
      </c>
      <c r="BA41" s="18" t="s">
        <v>1022</v>
      </c>
      <c r="BC41" s="18" t="s">
        <v>271</v>
      </c>
      <c r="BN41" s="18" t="s">
        <v>28</v>
      </c>
    </row>
    <row r="42" spans="1:93" s="18" customFormat="1" ht="28.5" customHeight="1" x14ac:dyDescent="0.25">
      <c r="A42" s="98" t="s">
        <v>239</v>
      </c>
      <c r="B42" s="140" t="s">
        <v>919</v>
      </c>
      <c r="C42" s="89"/>
      <c r="AA42" s="19"/>
      <c r="AB42" s="19"/>
      <c r="AS42" s="28">
        <v>44367</v>
      </c>
      <c r="AT42" s="19"/>
      <c r="AU42" s="19" t="s">
        <v>438</v>
      </c>
      <c r="AV42" s="18" t="s">
        <v>91</v>
      </c>
      <c r="AW42" s="19" t="s">
        <v>379</v>
      </c>
      <c r="AX42" s="19" t="s">
        <v>274</v>
      </c>
      <c r="BA42" s="18" t="s">
        <v>1023</v>
      </c>
      <c r="BC42" s="18" t="s">
        <v>382</v>
      </c>
      <c r="BN42" s="18" t="s">
        <v>28</v>
      </c>
    </row>
    <row r="43" spans="1:93" s="18" customFormat="1" ht="28.5" customHeight="1" x14ac:dyDescent="0.25">
      <c r="A43" s="98" t="s">
        <v>239</v>
      </c>
      <c r="B43" s="140" t="s">
        <v>919</v>
      </c>
      <c r="C43" s="89"/>
      <c r="R43" s="18" t="s">
        <v>57</v>
      </c>
      <c r="V43" s="18" t="s">
        <v>247</v>
      </c>
      <c r="Y43" s="18" t="s">
        <v>256</v>
      </c>
      <c r="Z43" s="18" t="s">
        <v>264</v>
      </c>
      <c r="AA43" s="19"/>
      <c r="AB43" s="19"/>
      <c r="AC43" s="18" t="s">
        <v>27</v>
      </c>
      <c r="AR43" s="18" t="s">
        <v>205</v>
      </c>
      <c r="AS43" s="28">
        <v>44367</v>
      </c>
      <c r="AT43" s="19"/>
      <c r="AU43" s="19" t="s">
        <v>438</v>
      </c>
      <c r="AV43" s="18" t="s">
        <v>91</v>
      </c>
      <c r="AW43" s="19" t="s">
        <v>268</v>
      </c>
      <c r="AX43" s="19" t="s">
        <v>206</v>
      </c>
      <c r="BA43" s="18" t="s">
        <v>389</v>
      </c>
      <c r="BC43" s="18" t="s">
        <v>390</v>
      </c>
      <c r="BN43" s="18" t="s">
        <v>28</v>
      </c>
      <c r="BO43" s="18" t="s">
        <v>27</v>
      </c>
      <c r="BQ43" s="18" t="s">
        <v>86</v>
      </c>
      <c r="CM43" s="18" t="s">
        <v>32</v>
      </c>
      <c r="CO43" s="18" t="s">
        <v>27</v>
      </c>
    </row>
    <row r="44" spans="1:93" s="18" customFormat="1" ht="28.5" customHeight="1" x14ac:dyDescent="0.25">
      <c r="A44" s="98" t="s">
        <v>239</v>
      </c>
      <c r="B44" s="140" t="s">
        <v>919</v>
      </c>
      <c r="C44" s="89"/>
      <c r="AA44" s="19"/>
      <c r="AB44" s="19"/>
      <c r="AS44" s="28">
        <v>44367</v>
      </c>
      <c r="AT44" s="19"/>
      <c r="AU44" s="19" t="s">
        <v>438</v>
      </c>
      <c r="AV44" s="18" t="s">
        <v>91</v>
      </c>
      <c r="AW44" s="19" t="s">
        <v>268</v>
      </c>
      <c r="AX44" s="19" t="s">
        <v>274</v>
      </c>
      <c r="BA44" s="18" t="s">
        <v>391</v>
      </c>
      <c r="BC44" s="18" t="s">
        <v>390</v>
      </c>
      <c r="BN44" s="18" t="s">
        <v>28</v>
      </c>
    </row>
    <row r="45" spans="1:93" s="18" customFormat="1" ht="28.5" customHeight="1" x14ac:dyDescent="0.25">
      <c r="A45" s="98" t="s">
        <v>239</v>
      </c>
      <c r="B45" s="140" t="s">
        <v>919</v>
      </c>
      <c r="C45" s="89"/>
      <c r="AA45" s="19"/>
      <c r="AB45" s="19"/>
      <c r="AS45" s="28">
        <v>44367</v>
      </c>
      <c r="AT45" s="19"/>
      <c r="AU45" s="19" t="s">
        <v>438</v>
      </c>
      <c r="AV45" s="18" t="s">
        <v>91</v>
      </c>
      <c r="AW45" s="19" t="s">
        <v>379</v>
      </c>
      <c r="AX45" s="19" t="s">
        <v>274</v>
      </c>
      <c r="BA45" s="18" t="s">
        <v>1024</v>
      </c>
      <c r="BC45" s="18" t="s">
        <v>390</v>
      </c>
      <c r="BN45" s="18" t="s">
        <v>28</v>
      </c>
    </row>
    <row r="46" spans="1:93" s="18" customFormat="1" ht="28.5" customHeight="1" x14ac:dyDescent="0.25">
      <c r="A46" s="98" t="s">
        <v>239</v>
      </c>
      <c r="B46" s="140" t="s">
        <v>919</v>
      </c>
      <c r="C46" s="89"/>
      <c r="R46" s="18" t="s">
        <v>57</v>
      </c>
      <c r="V46" s="18" t="s">
        <v>247</v>
      </c>
      <c r="Y46" s="18" t="s">
        <v>257</v>
      </c>
      <c r="Z46" s="18" t="s">
        <v>264</v>
      </c>
      <c r="AA46" s="19"/>
      <c r="AB46" s="19"/>
      <c r="AC46" s="18" t="s">
        <v>27</v>
      </c>
      <c r="AR46" s="18" t="s">
        <v>205</v>
      </c>
      <c r="AS46" s="28">
        <v>44489</v>
      </c>
      <c r="AT46" s="19"/>
      <c r="AU46" s="19" t="s">
        <v>438</v>
      </c>
      <c r="AV46" s="18" t="s">
        <v>91</v>
      </c>
      <c r="AW46" s="19" t="s">
        <v>268</v>
      </c>
      <c r="AX46" s="19" t="s">
        <v>206</v>
      </c>
      <c r="BA46" s="18" t="s">
        <v>280</v>
      </c>
      <c r="BC46" s="18" t="s">
        <v>393</v>
      </c>
      <c r="BN46" s="18" t="s">
        <v>28</v>
      </c>
      <c r="BO46" s="18" t="s">
        <v>27</v>
      </c>
      <c r="BQ46" s="18" t="s">
        <v>86</v>
      </c>
      <c r="CM46" s="18" t="s">
        <v>32</v>
      </c>
      <c r="CO46" s="18" t="s">
        <v>27</v>
      </c>
    </row>
    <row r="47" spans="1:93" s="18" customFormat="1" ht="28.5" customHeight="1" x14ac:dyDescent="0.25">
      <c r="A47" s="98" t="s">
        <v>239</v>
      </c>
      <c r="B47" s="140" t="s">
        <v>919</v>
      </c>
      <c r="C47" s="89"/>
      <c r="AA47" s="19"/>
      <c r="AB47" s="19"/>
      <c r="AS47" s="28">
        <v>44489</v>
      </c>
      <c r="AT47" s="19"/>
      <c r="AU47" s="19" t="s">
        <v>438</v>
      </c>
      <c r="AV47" s="18" t="s">
        <v>91</v>
      </c>
      <c r="AW47" s="19" t="s">
        <v>268</v>
      </c>
      <c r="AX47" s="19" t="s">
        <v>274</v>
      </c>
      <c r="BA47" s="18" t="s">
        <v>392</v>
      </c>
      <c r="BC47" s="18" t="s">
        <v>393</v>
      </c>
      <c r="BN47" s="18" t="s">
        <v>28</v>
      </c>
    </row>
    <row r="48" spans="1:93" s="18" customFormat="1" ht="28.5" customHeight="1" x14ac:dyDescent="0.25">
      <c r="A48" s="98" t="s">
        <v>239</v>
      </c>
      <c r="B48" s="140" t="s">
        <v>919</v>
      </c>
      <c r="C48" s="89"/>
      <c r="AA48" s="19"/>
      <c r="AB48" s="19"/>
      <c r="AS48" s="28">
        <v>44489</v>
      </c>
      <c r="AT48" s="19"/>
      <c r="AU48" s="19" t="s">
        <v>438</v>
      </c>
      <c r="AV48" s="18" t="s">
        <v>91</v>
      </c>
      <c r="AW48" s="19" t="s">
        <v>379</v>
      </c>
      <c r="AX48" s="19" t="s">
        <v>274</v>
      </c>
      <c r="BA48" s="18" t="s">
        <v>1025</v>
      </c>
      <c r="BC48" s="18" t="s">
        <v>393</v>
      </c>
      <c r="BN48" s="18" t="s">
        <v>28</v>
      </c>
    </row>
    <row r="49" spans="1:93" s="18" customFormat="1" ht="28.5" customHeight="1" x14ac:dyDescent="0.25">
      <c r="A49" s="98" t="s">
        <v>239</v>
      </c>
      <c r="B49" s="140" t="s">
        <v>919</v>
      </c>
      <c r="C49" s="89"/>
      <c r="AA49" s="19"/>
      <c r="AB49" s="19"/>
      <c r="AS49" s="28">
        <v>44428</v>
      </c>
      <c r="AT49" s="19"/>
      <c r="AU49" s="19" t="s">
        <v>438</v>
      </c>
      <c r="AV49" s="18" t="s">
        <v>91</v>
      </c>
      <c r="AW49" s="19" t="s">
        <v>268</v>
      </c>
      <c r="AX49" s="19" t="s">
        <v>206</v>
      </c>
      <c r="BA49" s="18" t="s">
        <v>395</v>
      </c>
      <c r="BC49" s="18" t="s">
        <v>396</v>
      </c>
      <c r="BN49" s="18" t="s">
        <v>28</v>
      </c>
    </row>
    <row r="50" spans="1:93" s="18" customFormat="1" ht="28.5" customHeight="1" x14ac:dyDescent="0.25">
      <c r="A50" s="98" t="s">
        <v>239</v>
      </c>
      <c r="B50" s="140" t="s">
        <v>919</v>
      </c>
      <c r="C50" s="89"/>
      <c r="AA50" s="19"/>
      <c r="AB50" s="19"/>
      <c r="AS50" s="28">
        <v>44428</v>
      </c>
      <c r="AT50" s="19"/>
      <c r="AU50" s="19" t="s">
        <v>438</v>
      </c>
      <c r="AV50" s="18" t="s">
        <v>91</v>
      </c>
      <c r="AW50" s="19" t="s">
        <v>268</v>
      </c>
      <c r="AX50" s="19" t="s">
        <v>274</v>
      </c>
      <c r="BA50" s="18" t="s">
        <v>394</v>
      </c>
      <c r="BC50" s="18" t="s">
        <v>396</v>
      </c>
      <c r="BN50" s="18" t="s">
        <v>28</v>
      </c>
    </row>
    <row r="51" spans="1:93" s="18" customFormat="1" ht="28.5" customHeight="1" x14ac:dyDescent="0.25">
      <c r="A51" s="98" t="s">
        <v>239</v>
      </c>
      <c r="B51" s="140" t="s">
        <v>919</v>
      </c>
      <c r="C51" s="89"/>
      <c r="AA51" s="19"/>
      <c r="AB51" s="19"/>
      <c r="AS51" s="28">
        <v>44428</v>
      </c>
      <c r="AT51" s="19"/>
      <c r="AU51" s="19" t="s">
        <v>438</v>
      </c>
      <c r="AV51" s="18" t="s">
        <v>91</v>
      </c>
      <c r="AW51" s="19" t="s">
        <v>379</v>
      </c>
      <c r="AX51" s="19" t="s">
        <v>274</v>
      </c>
      <c r="BA51" s="18" t="s">
        <v>1026</v>
      </c>
      <c r="BC51" s="18" t="s">
        <v>396</v>
      </c>
      <c r="BN51" s="18" t="s">
        <v>28</v>
      </c>
    </row>
    <row r="52" spans="1:93" s="18" customFormat="1" ht="28.5" customHeight="1" x14ac:dyDescent="0.25">
      <c r="A52" s="98" t="s">
        <v>239</v>
      </c>
      <c r="B52" s="140" t="s">
        <v>919</v>
      </c>
      <c r="C52" s="89"/>
      <c r="AA52" s="19"/>
      <c r="AB52" s="19"/>
      <c r="AS52" s="28">
        <v>44367</v>
      </c>
      <c r="AT52" s="19"/>
      <c r="AU52" s="19" t="s">
        <v>438</v>
      </c>
      <c r="AV52" s="18" t="s">
        <v>91</v>
      </c>
      <c r="AW52" s="19" t="s">
        <v>379</v>
      </c>
      <c r="AX52" s="19" t="s">
        <v>274</v>
      </c>
      <c r="BA52" s="18" t="s">
        <v>1027</v>
      </c>
      <c r="BC52" s="18" t="s">
        <v>257</v>
      </c>
      <c r="BN52" s="18" t="s">
        <v>28</v>
      </c>
    </row>
    <row r="53" spans="1:93" s="18" customFormat="1" ht="28.5" customHeight="1" x14ac:dyDescent="0.25">
      <c r="A53" s="98" t="s">
        <v>239</v>
      </c>
      <c r="B53" s="140" t="s">
        <v>919</v>
      </c>
      <c r="C53" s="89"/>
      <c r="R53" s="18" t="s">
        <v>57</v>
      </c>
      <c r="V53" s="18" t="s">
        <v>249</v>
      </c>
      <c r="Y53" s="18" t="s">
        <v>258</v>
      </c>
      <c r="Z53" s="18" t="s">
        <v>264</v>
      </c>
      <c r="AA53" s="19"/>
      <c r="AC53" s="18" t="s">
        <v>27</v>
      </c>
      <c r="AR53" s="18" t="s">
        <v>205</v>
      </c>
      <c r="AS53" s="28">
        <v>44520</v>
      </c>
      <c r="AT53" s="19"/>
      <c r="AU53" s="19" t="s">
        <v>438</v>
      </c>
      <c r="AV53" s="18" t="s">
        <v>91</v>
      </c>
      <c r="AW53" s="19" t="s">
        <v>268</v>
      </c>
      <c r="AX53" s="19" t="s">
        <v>206</v>
      </c>
      <c r="BA53" s="18" t="s">
        <v>462</v>
      </c>
      <c r="BC53" s="18" t="s">
        <v>350</v>
      </c>
      <c r="BN53" s="18" t="s">
        <v>27</v>
      </c>
      <c r="BO53" s="18" t="s">
        <v>27</v>
      </c>
      <c r="BQ53" s="18" t="s">
        <v>86</v>
      </c>
      <c r="CM53" s="18" t="s">
        <v>32</v>
      </c>
      <c r="CO53" s="18" t="s">
        <v>27</v>
      </c>
    </row>
    <row r="54" spans="1:93" s="18" customFormat="1" ht="28.5" customHeight="1" x14ac:dyDescent="0.25">
      <c r="A54" s="98" t="s">
        <v>239</v>
      </c>
      <c r="B54" s="140" t="s">
        <v>919</v>
      </c>
      <c r="C54" s="89"/>
      <c r="AA54" s="19"/>
      <c r="AS54" s="28">
        <v>44520</v>
      </c>
      <c r="AT54" s="19"/>
      <c r="AU54" s="19" t="s">
        <v>438</v>
      </c>
      <c r="AV54" s="18" t="s">
        <v>91</v>
      </c>
      <c r="AW54" s="19" t="s">
        <v>268</v>
      </c>
      <c r="AX54" s="19" t="s">
        <v>274</v>
      </c>
      <c r="BA54" s="18" t="s">
        <v>397</v>
      </c>
      <c r="BC54" s="18" t="s">
        <v>350</v>
      </c>
      <c r="BN54" s="18" t="s">
        <v>27</v>
      </c>
    </row>
    <row r="55" spans="1:93" s="18" customFormat="1" ht="28.5" customHeight="1" x14ac:dyDescent="0.25">
      <c r="A55" s="98" t="s">
        <v>239</v>
      </c>
      <c r="B55" s="140" t="s">
        <v>919</v>
      </c>
      <c r="C55" s="89"/>
      <c r="AA55" s="19"/>
      <c r="AS55" s="28">
        <v>44520</v>
      </c>
      <c r="AT55" s="19"/>
      <c r="AU55" s="19" t="s">
        <v>438</v>
      </c>
      <c r="AV55" s="18" t="s">
        <v>91</v>
      </c>
      <c r="AW55" s="19" t="s">
        <v>379</v>
      </c>
      <c r="AX55" s="19" t="s">
        <v>274</v>
      </c>
      <c r="BA55" s="18" t="s">
        <v>1028</v>
      </c>
      <c r="BC55" s="18" t="s">
        <v>350</v>
      </c>
      <c r="BN55" s="18" t="s">
        <v>27</v>
      </c>
    </row>
    <row r="56" spans="1:93" s="18" customFormat="1" ht="28.5" customHeight="1" x14ac:dyDescent="0.25">
      <c r="A56" s="98" t="s">
        <v>239</v>
      </c>
      <c r="B56" s="140" t="s">
        <v>919</v>
      </c>
      <c r="C56" s="89"/>
      <c r="AA56" s="19"/>
      <c r="AS56" s="28">
        <v>44459</v>
      </c>
      <c r="AT56" s="19"/>
      <c r="AU56" s="19" t="s">
        <v>438</v>
      </c>
      <c r="AV56" s="18" t="s">
        <v>91</v>
      </c>
      <c r="AW56" s="19" t="s">
        <v>268</v>
      </c>
      <c r="AX56" s="19" t="s">
        <v>206</v>
      </c>
      <c r="BA56" s="18" t="s">
        <v>398</v>
      </c>
      <c r="BC56" s="18" t="s">
        <v>400</v>
      </c>
      <c r="BN56" s="18" t="s">
        <v>28</v>
      </c>
    </row>
    <row r="57" spans="1:93" s="18" customFormat="1" ht="28.5" customHeight="1" x14ac:dyDescent="0.25">
      <c r="A57" s="98" t="s">
        <v>239</v>
      </c>
      <c r="B57" s="140" t="s">
        <v>919</v>
      </c>
      <c r="C57" s="89"/>
      <c r="AA57" s="19"/>
      <c r="AS57" s="28">
        <v>44459</v>
      </c>
      <c r="AT57" s="19"/>
      <c r="AU57" s="19" t="s">
        <v>438</v>
      </c>
      <c r="AV57" s="18" t="s">
        <v>91</v>
      </c>
      <c r="AW57" s="19" t="s">
        <v>268</v>
      </c>
      <c r="AX57" s="19" t="s">
        <v>274</v>
      </c>
      <c r="BA57" s="18" t="s">
        <v>399</v>
      </c>
      <c r="BC57" s="18" t="s">
        <v>400</v>
      </c>
      <c r="BN57" s="18" t="s">
        <v>28</v>
      </c>
    </row>
    <row r="58" spans="1:93" s="18" customFormat="1" ht="28.5" customHeight="1" x14ac:dyDescent="0.25">
      <c r="A58" s="98" t="s">
        <v>239</v>
      </c>
      <c r="B58" s="140" t="s">
        <v>919</v>
      </c>
      <c r="C58" s="89"/>
      <c r="AA58" s="19"/>
      <c r="AS58" s="28">
        <v>44459</v>
      </c>
      <c r="AT58" s="19"/>
      <c r="AU58" s="19" t="s">
        <v>438</v>
      </c>
      <c r="AV58" s="18" t="s">
        <v>91</v>
      </c>
      <c r="AW58" s="19" t="s">
        <v>379</v>
      </c>
      <c r="AX58" s="19" t="s">
        <v>274</v>
      </c>
      <c r="BA58" s="18" t="s">
        <v>1029</v>
      </c>
      <c r="BC58" s="18" t="s">
        <v>400</v>
      </c>
      <c r="BN58" s="18" t="s">
        <v>28</v>
      </c>
    </row>
    <row r="59" spans="1:93" s="18" customFormat="1" ht="28.5" customHeight="1" x14ac:dyDescent="0.25">
      <c r="A59" s="98" t="s">
        <v>239</v>
      </c>
      <c r="B59" s="140" t="s">
        <v>919</v>
      </c>
      <c r="C59" s="89"/>
      <c r="AA59" s="19"/>
      <c r="AS59" s="28">
        <v>44397</v>
      </c>
      <c r="AT59" s="19"/>
      <c r="AU59" s="19" t="s">
        <v>438</v>
      </c>
      <c r="AV59" s="18" t="s">
        <v>91</v>
      </c>
      <c r="AW59" s="19" t="s">
        <v>268</v>
      </c>
      <c r="AX59" s="19" t="s">
        <v>206</v>
      </c>
      <c r="BA59" s="18" t="s">
        <v>401</v>
      </c>
      <c r="BC59" s="18" t="s">
        <v>258</v>
      </c>
      <c r="BN59" s="18" t="s">
        <v>28</v>
      </c>
    </row>
    <row r="60" spans="1:93" s="18" customFormat="1" ht="28.5" customHeight="1" x14ac:dyDescent="0.25">
      <c r="A60" s="98" t="s">
        <v>239</v>
      </c>
      <c r="B60" s="140" t="s">
        <v>919</v>
      </c>
      <c r="C60" s="89"/>
      <c r="AA60" s="19"/>
      <c r="AS60" s="28">
        <v>44397</v>
      </c>
      <c r="AT60" s="19"/>
      <c r="AU60" s="19" t="s">
        <v>438</v>
      </c>
      <c r="AV60" s="18" t="s">
        <v>91</v>
      </c>
      <c r="AW60" s="19" t="s">
        <v>268</v>
      </c>
      <c r="AX60" s="19" t="s">
        <v>274</v>
      </c>
      <c r="BA60" s="18" t="s">
        <v>402</v>
      </c>
      <c r="BC60" s="18" t="s">
        <v>258</v>
      </c>
      <c r="BN60" s="18" t="s">
        <v>28</v>
      </c>
    </row>
    <row r="61" spans="1:93" s="18" customFormat="1" ht="28.5" customHeight="1" x14ac:dyDescent="0.25">
      <c r="A61" s="98" t="s">
        <v>239</v>
      </c>
      <c r="B61" s="140" t="s">
        <v>919</v>
      </c>
      <c r="C61" s="89"/>
      <c r="AA61" s="19"/>
      <c r="AS61" s="28">
        <v>44397</v>
      </c>
      <c r="AT61" s="19"/>
      <c r="AU61" s="19" t="s">
        <v>438</v>
      </c>
      <c r="AV61" s="18" t="s">
        <v>91</v>
      </c>
      <c r="AW61" s="19" t="s">
        <v>379</v>
      </c>
      <c r="AX61" s="19" t="s">
        <v>274</v>
      </c>
      <c r="BA61" s="18" t="s">
        <v>1030</v>
      </c>
      <c r="BC61" s="18" t="s">
        <v>258</v>
      </c>
      <c r="BN61" s="18" t="s">
        <v>28</v>
      </c>
    </row>
    <row r="62" spans="1:93" s="18" customFormat="1" ht="28.5" customHeight="1" x14ac:dyDescent="0.25">
      <c r="A62" s="98" t="s">
        <v>239</v>
      </c>
      <c r="B62" s="140" t="s">
        <v>919</v>
      </c>
      <c r="C62" s="89"/>
      <c r="R62" s="18" t="s">
        <v>57</v>
      </c>
      <c r="V62" s="18" t="s">
        <v>246</v>
      </c>
      <c r="Y62" s="18" t="s">
        <v>259</v>
      </c>
      <c r="Z62" s="18" t="s">
        <v>264</v>
      </c>
      <c r="AA62" s="19"/>
      <c r="AB62" s="19"/>
      <c r="AC62" s="18" t="s">
        <v>27</v>
      </c>
      <c r="AS62" s="28">
        <v>44459</v>
      </c>
      <c r="AT62" s="19"/>
      <c r="AU62" s="19" t="s">
        <v>438</v>
      </c>
      <c r="AV62" s="18" t="s">
        <v>91</v>
      </c>
      <c r="AW62" s="19" t="s">
        <v>268</v>
      </c>
      <c r="AX62" s="19" t="s">
        <v>206</v>
      </c>
      <c r="BA62" s="18" t="s">
        <v>281</v>
      </c>
      <c r="BC62" s="18" t="s">
        <v>414</v>
      </c>
      <c r="BN62" s="18" t="s">
        <v>27</v>
      </c>
    </row>
    <row r="63" spans="1:93" s="18" customFormat="1" ht="28.5" customHeight="1" x14ac:dyDescent="0.25">
      <c r="A63" s="98" t="s">
        <v>239</v>
      </c>
      <c r="B63" s="140" t="s">
        <v>919</v>
      </c>
      <c r="C63" s="89"/>
      <c r="AA63" s="19"/>
      <c r="AB63" s="19"/>
      <c r="AS63" s="28">
        <v>44459</v>
      </c>
      <c r="AT63" s="19"/>
      <c r="AU63" s="19" t="s">
        <v>438</v>
      </c>
      <c r="AV63" s="18" t="s">
        <v>91</v>
      </c>
      <c r="AW63" s="19" t="s">
        <v>268</v>
      </c>
      <c r="AX63" s="19" t="s">
        <v>274</v>
      </c>
      <c r="BA63" s="18" t="s">
        <v>411</v>
      </c>
      <c r="BC63" s="18" t="s">
        <v>414</v>
      </c>
      <c r="BN63" s="18" t="s">
        <v>27</v>
      </c>
    </row>
    <row r="64" spans="1:93" s="18" customFormat="1" ht="28.5" customHeight="1" x14ac:dyDescent="0.25">
      <c r="A64" s="98" t="s">
        <v>239</v>
      </c>
      <c r="B64" s="140" t="s">
        <v>919</v>
      </c>
      <c r="C64" s="89"/>
      <c r="AA64" s="19"/>
      <c r="AB64" s="19"/>
      <c r="AS64" s="28">
        <v>44459</v>
      </c>
      <c r="AT64" s="19"/>
      <c r="AU64" s="19" t="s">
        <v>438</v>
      </c>
      <c r="AV64" s="18" t="s">
        <v>91</v>
      </c>
      <c r="AW64" s="19" t="s">
        <v>379</v>
      </c>
      <c r="AX64" s="19" t="s">
        <v>274</v>
      </c>
      <c r="BA64" s="18" t="s">
        <v>1031</v>
      </c>
      <c r="BC64" s="18" t="s">
        <v>414</v>
      </c>
      <c r="BN64" s="18" t="s">
        <v>27</v>
      </c>
    </row>
    <row r="65" spans="1:93" s="18" customFormat="1" ht="28.5" customHeight="1" x14ac:dyDescent="0.25">
      <c r="A65" s="98" t="s">
        <v>239</v>
      </c>
      <c r="B65" s="140" t="s">
        <v>919</v>
      </c>
      <c r="C65" s="89"/>
      <c r="AA65" s="19"/>
      <c r="AB65" s="19"/>
      <c r="AS65" s="28">
        <v>44397</v>
      </c>
      <c r="AT65" s="19"/>
      <c r="AU65" s="19" t="s">
        <v>438</v>
      </c>
      <c r="AV65" s="18" t="s">
        <v>91</v>
      </c>
      <c r="AW65" s="19" t="s">
        <v>268</v>
      </c>
      <c r="AX65" s="19" t="s">
        <v>206</v>
      </c>
      <c r="BA65" s="18" t="s">
        <v>412</v>
      </c>
      <c r="BC65" s="18" t="s">
        <v>259</v>
      </c>
      <c r="BN65" s="18" t="s">
        <v>28</v>
      </c>
    </row>
    <row r="66" spans="1:93" s="18" customFormat="1" ht="28.5" customHeight="1" x14ac:dyDescent="0.25">
      <c r="A66" s="98" t="s">
        <v>239</v>
      </c>
      <c r="B66" s="140" t="s">
        <v>919</v>
      </c>
      <c r="C66" s="89"/>
      <c r="AA66" s="19"/>
      <c r="AB66" s="19"/>
      <c r="AS66" s="28">
        <v>44397</v>
      </c>
      <c r="AT66" s="19"/>
      <c r="AU66" s="19" t="s">
        <v>438</v>
      </c>
      <c r="AV66" s="18" t="s">
        <v>91</v>
      </c>
      <c r="AW66" s="19" t="s">
        <v>268</v>
      </c>
      <c r="AX66" s="19" t="s">
        <v>274</v>
      </c>
      <c r="BA66" s="18" t="s">
        <v>413</v>
      </c>
      <c r="BC66" s="18" t="s">
        <v>259</v>
      </c>
      <c r="BN66" s="18" t="s">
        <v>28</v>
      </c>
    </row>
    <row r="67" spans="1:93" s="18" customFormat="1" ht="28.5" customHeight="1" x14ac:dyDescent="0.25">
      <c r="A67" s="98" t="s">
        <v>239</v>
      </c>
      <c r="B67" s="140" t="s">
        <v>919</v>
      </c>
      <c r="C67" s="89"/>
      <c r="AA67" s="19"/>
      <c r="AB67" s="19"/>
      <c r="AS67" s="28">
        <v>44397</v>
      </c>
      <c r="AT67" s="19"/>
      <c r="AU67" s="19" t="s">
        <v>438</v>
      </c>
      <c r="AV67" s="18" t="s">
        <v>91</v>
      </c>
      <c r="AW67" s="19" t="s">
        <v>379</v>
      </c>
      <c r="AX67" s="19" t="s">
        <v>274</v>
      </c>
      <c r="BA67" s="18" t="s">
        <v>1032</v>
      </c>
      <c r="BC67" s="18" t="s">
        <v>259</v>
      </c>
      <c r="BN67" s="18" t="s">
        <v>28</v>
      </c>
    </row>
    <row r="68" spans="1:93" s="18" customFormat="1" ht="28.5" customHeight="1" x14ac:dyDescent="0.25">
      <c r="A68" s="98" t="s">
        <v>239</v>
      </c>
      <c r="B68" s="140" t="s">
        <v>919</v>
      </c>
      <c r="C68" s="89"/>
      <c r="R68" s="18" t="s">
        <v>57</v>
      </c>
      <c r="V68" s="18" t="s">
        <v>247</v>
      </c>
      <c r="Y68" s="18" t="s">
        <v>260</v>
      </c>
      <c r="Z68" s="18" t="s">
        <v>264</v>
      </c>
      <c r="AA68" s="19"/>
      <c r="AB68" s="19"/>
      <c r="AC68" s="18" t="s">
        <v>27</v>
      </c>
      <c r="AR68" s="18" t="s">
        <v>205</v>
      </c>
      <c r="AS68" s="28">
        <v>44428</v>
      </c>
      <c r="AT68" s="19"/>
      <c r="AU68" s="19" t="s">
        <v>438</v>
      </c>
      <c r="AV68" s="18" t="s">
        <v>91</v>
      </c>
      <c r="AW68" s="19" t="s">
        <v>379</v>
      </c>
      <c r="AX68" s="19" t="s">
        <v>274</v>
      </c>
      <c r="BA68" s="18" t="s">
        <v>283</v>
      </c>
      <c r="BC68" s="18" t="s">
        <v>282</v>
      </c>
      <c r="BN68" s="18" t="s">
        <v>28</v>
      </c>
      <c r="BO68" s="18" t="s">
        <v>27</v>
      </c>
      <c r="BQ68" s="18" t="s">
        <v>86</v>
      </c>
      <c r="CO68" s="18" t="s">
        <v>27</v>
      </c>
    </row>
    <row r="69" spans="1:93" s="18" customFormat="1" ht="28.5" customHeight="1" x14ac:dyDescent="0.25">
      <c r="A69" s="98" t="s">
        <v>239</v>
      </c>
      <c r="B69" s="140" t="s">
        <v>919</v>
      </c>
      <c r="C69" s="89"/>
      <c r="R69" s="18" t="s">
        <v>57</v>
      </c>
      <c r="V69" s="18" t="s">
        <v>248</v>
      </c>
      <c r="Y69" s="18" t="s">
        <v>261</v>
      </c>
      <c r="Z69" s="18" t="s">
        <v>264</v>
      </c>
      <c r="AA69" s="19"/>
      <c r="AB69" s="19"/>
      <c r="AC69" s="18" t="s">
        <v>27</v>
      </c>
      <c r="AR69" s="18" t="s">
        <v>205</v>
      </c>
      <c r="AS69" s="28">
        <v>44520</v>
      </c>
      <c r="AT69" s="19"/>
      <c r="AU69" s="19" t="s">
        <v>438</v>
      </c>
      <c r="AV69" s="18" t="s">
        <v>91</v>
      </c>
      <c r="AW69" s="19" t="s">
        <v>379</v>
      </c>
      <c r="AX69" s="19" t="s">
        <v>274</v>
      </c>
      <c r="BA69" s="18" t="s">
        <v>285</v>
      </c>
      <c r="BC69" s="18" t="s">
        <v>284</v>
      </c>
      <c r="BN69" s="18" t="s">
        <v>27</v>
      </c>
      <c r="BO69" s="18" t="s">
        <v>27</v>
      </c>
      <c r="BQ69" s="18" t="s">
        <v>86</v>
      </c>
      <c r="CM69" s="18" t="s">
        <v>32</v>
      </c>
      <c r="CO69" s="18" t="s">
        <v>27</v>
      </c>
    </row>
    <row r="70" spans="1:93" s="18" customFormat="1" ht="28.5" customHeight="1" x14ac:dyDescent="0.25">
      <c r="A70" s="98" t="s">
        <v>239</v>
      </c>
      <c r="B70" s="140" t="s">
        <v>919</v>
      </c>
      <c r="C70" s="89"/>
      <c r="AA70" s="19"/>
      <c r="AB70" s="19"/>
      <c r="AS70" s="28">
        <v>44459</v>
      </c>
      <c r="AT70" s="19"/>
      <c r="AU70" s="19" t="s">
        <v>438</v>
      </c>
      <c r="AV70" s="18" t="s">
        <v>91</v>
      </c>
      <c r="AW70" s="19" t="s">
        <v>268</v>
      </c>
      <c r="AX70" s="19" t="s">
        <v>206</v>
      </c>
      <c r="BA70" s="18" t="s">
        <v>403</v>
      </c>
      <c r="BC70" s="18" t="s">
        <v>405</v>
      </c>
      <c r="BN70" s="18" t="s">
        <v>28</v>
      </c>
    </row>
    <row r="71" spans="1:93" s="18" customFormat="1" ht="28.5" customHeight="1" x14ac:dyDescent="0.25">
      <c r="A71" s="98" t="s">
        <v>239</v>
      </c>
      <c r="B71" s="140" t="s">
        <v>919</v>
      </c>
      <c r="C71" s="89"/>
      <c r="AA71" s="19"/>
      <c r="AB71" s="19"/>
      <c r="AS71" s="28">
        <v>44459</v>
      </c>
      <c r="AT71" s="19"/>
      <c r="AU71" s="19" t="s">
        <v>438</v>
      </c>
      <c r="AV71" s="18" t="s">
        <v>91</v>
      </c>
      <c r="AW71" s="19" t="s">
        <v>268</v>
      </c>
      <c r="AX71" s="19" t="s">
        <v>274</v>
      </c>
      <c r="BA71" s="18" t="s">
        <v>404</v>
      </c>
      <c r="BC71" s="18" t="s">
        <v>405</v>
      </c>
      <c r="BN71" s="18" t="s">
        <v>28</v>
      </c>
    </row>
    <row r="72" spans="1:93" s="18" customFormat="1" ht="28.5" customHeight="1" x14ac:dyDescent="0.25">
      <c r="A72" s="98" t="s">
        <v>239</v>
      </c>
      <c r="B72" s="140" t="s">
        <v>919</v>
      </c>
      <c r="C72" s="89"/>
      <c r="AA72" s="19"/>
      <c r="AB72" s="19"/>
      <c r="AS72" s="28">
        <v>44459</v>
      </c>
      <c r="AT72" s="19"/>
      <c r="AU72" s="19" t="s">
        <v>438</v>
      </c>
      <c r="AV72" s="18" t="s">
        <v>91</v>
      </c>
      <c r="AW72" s="19" t="s">
        <v>379</v>
      </c>
      <c r="AX72" s="19" t="s">
        <v>274</v>
      </c>
      <c r="BA72" s="18" t="s">
        <v>1033</v>
      </c>
      <c r="BC72" s="18" t="s">
        <v>405</v>
      </c>
      <c r="BN72" s="18" t="s">
        <v>28</v>
      </c>
    </row>
    <row r="73" spans="1:93" s="18" customFormat="1" ht="28.5" customHeight="1" x14ac:dyDescent="0.25">
      <c r="A73" s="98" t="s">
        <v>239</v>
      </c>
      <c r="B73" s="140" t="s">
        <v>919</v>
      </c>
      <c r="C73" s="89"/>
      <c r="AA73" s="19"/>
      <c r="AB73" s="19"/>
      <c r="AS73" s="28">
        <v>44397</v>
      </c>
      <c r="AT73" s="19"/>
      <c r="AU73" s="19" t="s">
        <v>438</v>
      </c>
      <c r="AV73" s="18" t="s">
        <v>91</v>
      </c>
      <c r="AW73" s="19" t="s">
        <v>268</v>
      </c>
      <c r="AX73" s="19" t="s">
        <v>206</v>
      </c>
      <c r="BA73" s="18" t="s">
        <v>406</v>
      </c>
      <c r="BC73" s="18" t="s">
        <v>408</v>
      </c>
      <c r="BN73" s="18" t="s">
        <v>28</v>
      </c>
    </row>
    <row r="74" spans="1:93" s="18" customFormat="1" ht="28.5" customHeight="1" x14ac:dyDescent="0.25">
      <c r="A74" s="98" t="s">
        <v>239</v>
      </c>
      <c r="B74" s="140" t="s">
        <v>919</v>
      </c>
      <c r="C74" s="89"/>
      <c r="AA74" s="19"/>
      <c r="AB74" s="19"/>
      <c r="AS74" s="28">
        <v>44397</v>
      </c>
      <c r="AT74" s="19"/>
      <c r="AU74" s="19" t="s">
        <v>438</v>
      </c>
      <c r="AV74" s="18" t="s">
        <v>91</v>
      </c>
      <c r="AW74" s="19" t="s">
        <v>268</v>
      </c>
      <c r="AX74" s="19" t="s">
        <v>274</v>
      </c>
      <c r="BA74" s="18" t="s">
        <v>407</v>
      </c>
      <c r="BC74" s="18" t="s">
        <v>408</v>
      </c>
      <c r="BN74" s="18" t="s">
        <v>28</v>
      </c>
    </row>
    <row r="75" spans="1:93" s="18" customFormat="1" ht="28.5" customHeight="1" x14ac:dyDescent="0.25">
      <c r="A75" s="98" t="s">
        <v>239</v>
      </c>
      <c r="B75" s="140" t="s">
        <v>919</v>
      </c>
      <c r="C75" s="89"/>
      <c r="AS75" s="28">
        <v>44397</v>
      </c>
      <c r="AT75" s="19"/>
      <c r="AU75" s="19" t="s">
        <v>438</v>
      </c>
      <c r="AV75" s="18" t="s">
        <v>91</v>
      </c>
      <c r="AW75" s="19" t="s">
        <v>379</v>
      </c>
      <c r="AX75" s="19" t="s">
        <v>274</v>
      </c>
      <c r="BA75" s="18" t="s">
        <v>1034</v>
      </c>
      <c r="BC75" s="18" t="s">
        <v>408</v>
      </c>
      <c r="BN75" s="18" t="s">
        <v>28</v>
      </c>
    </row>
    <row r="76" spans="1:93" s="18" customFormat="1" ht="28.5" customHeight="1" x14ac:dyDescent="0.25">
      <c r="A76" s="98" t="s">
        <v>239</v>
      </c>
      <c r="B76" s="140" t="s">
        <v>919</v>
      </c>
      <c r="C76" s="89"/>
      <c r="R76" s="18" t="s">
        <v>57</v>
      </c>
      <c r="V76" s="18" t="s">
        <v>246</v>
      </c>
      <c r="Y76" s="18" t="s">
        <v>262</v>
      </c>
      <c r="Z76" s="18" t="s">
        <v>264</v>
      </c>
      <c r="AA76" s="19"/>
      <c r="AB76" s="19"/>
      <c r="AC76" s="18" t="s">
        <v>27</v>
      </c>
      <c r="AR76" s="18" t="s">
        <v>205</v>
      </c>
      <c r="AS76" s="28">
        <v>44489</v>
      </c>
      <c r="AT76" s="19"/>
      <c r="AU76" s="19" t="s">
        <v>438</v>
      </c>
      <c r="AV76" s="18" t="s">
        <v>91</v>
      </c>
      <c r="AW76" s="19" t="s">
        <v>268</v>
      </c>
      <c r="AX76" s="19" t="s">
        <v>206</v>
      </c>
      <c r="BA76" s="18" t="s">
        <v>287</v>
      </c>
      <c r="BC76" s="18" t="s">
        <v>286</v>
      </c>
      <c r="BN76" s="18" t="s">
        <v>28</v>
      </c>
      <c r="BO76" s="18" t="s">
        <v>27</v>
      </c>
      <c r="BQ76" s="18" t="s">
        <v>86</v>
      </c>
      <c r="CM76" s="18" t="s">
        <v>29</v>
      </c>
      <c r="CO76" s="18" t="s">
        <v>27</v>
      </c>
    </row>
    <row r="77" spans="1:93" s="18" customFormat="1" ht="28.5" customHeight="1" x14ac:dyDescent="0.25">
      <c r="A77" s="98" t="s">
        <v>239</v>
      </c>
      <c r="B77" s="140" t="s">
        <v>919</v>
      </c>
      <c r="C77" s="89"/>
      <c r="AA77" s="19"/>
      <c r="AB77" s="19"/>
      <c r="AS77" s="28">
        <v>44489</v>
      </c>
      <c r="AT77" s="19"/>
      <c r="AU77" s="19" t="s">
        <v>438</v>
      </c>
      <c r="AV77" s="18" t="s">
        <v>91</v>
      </c>
      <c r="AW77" s="19" t="s">
        <v>268</v>
      </c>
      <c r="AX77" s="19" t="s">
        <v>274</v>
      </c>
      <c r="BA77" s="18" t="s">
        <v>409</v>
      </c>
      <c r="BC77" s="18" t="s">
        <v>286</v>
      </c>
      <c r="BN77" s="18" t="s">
        <v>28</v>
      </c>
    </row>
    <row r="78" spans="1:93" s="18" customFormat="1" ht="28.5" customHeight="1" x14ac:dyDescent="0.25">
      <c r="A78" s="98" t="s">
        <v>239</v>
      </c>
      <c r="B78" s="140" t="s">
        <v>919</v>
      </c>
      <c r="C78" s="89"/>
      <c r="AA78" s="19"/>
      <c r="AB78" s="19"/>
      <c r="AS78" s="28">
        <v>44489</v>
      </c>
      <c r="AT78" s="19"/>
      <c r="AU78" s="19" t="s">
        <v>438</v>
      </c>
      <c r="AV78" s="18" t="s">
        <v>91</v>
      </c>
      <c r="AW78" s="19" t="s">
        <v>379</v>
      </c>
      <c r="AX78" s="19" t="s">
        <v>274</v>
      </c>
      <c r="BA78" s="18" t="s">
        <v>1035</v>
      </c>
      <c r="BC78" s="18" t="s">
        <v>286</v>
      </c>
      <c r="BN78" s="18" t="s">
        <v>28</v>
      </c>
    </row>
    <row r="79" spans="1:93" s="18" customFormat="1" ht="28.5" customHeight="1" x14ac:dyDescent="0.25">
      <c r="A79" s="98" t="s">
        <v>239</v>
      </c>
      <c r="B79" s="140" t="s">
        <v>919</v>
      </c>
      <c r="C79" s="89"/>
      <c r="AA79" s="19"/>
      <c r="AB79" s="19"/>
      <c r="AS79" s="28">
        <v>44428</v>
      </c>
      <c r="AT79" s="19"/>
      <c r="AU79" s="19" t="s">
        <v>438</v>
      </c>
      <c r="AV79" s="18" t="s">
        <v>91</v>
      </c>
      <c r="AW79" s="19" t="s">
        <v>379</v>
      </c>
      <c r="AX79" s="19" t="s">
        <v>274</v>
      </c>
      <c r="BA79" s="18" t="s">
        <v>1036</v>
      </c>
      <c r="BC79" s="18" t="s">
        <v>410</v>
      </c>
      <c r="BN79" s="18" t="s">
        <v>28</v>
      </c>
    </row>
    <row r="80" spans="1:93" s="18" customFormat="1" ht="28.5" customHeight="1" x14ac:dyDescent="0.25">
      <c r="A80" s="98" t="s">
        <v>239</v>
      </c>
      <c r="B80" s="140" t="s">
        <v>919</v>
      </c>
      <c r="C80" s="89"/>
      <c r="AS80" s="28">
        <v>44367</v>
      </c>
      <c r="AT80" s="19"/>
      <c r="AU80" s="19" t="s">
        <v>438</v>
      </c>
      <c r="AV80" s="18" t="s">
        <v>91</v>
      </c>
      <c r="AW80" s="19" t="s">
        <v>379</v>
      </c>
      <c r="AX80" s="19" t="s">
        <v>274</v>
      </c>
      <c r="BA80" s="18" t="s">
        <v>1037</v>
      </c>
      <c r="BC80" s="18" t="s">
        <v>262</v>
      </c>
      <c r="BN80" s="18" t="s">
        <v>28</v>
      </c>
    </row>
    <row r="81" spans="1:96" s="45" customFormat="1" ht="28.5" customHeight="1" thickBot="1" x14ac:dyDescent="0.3">
      <c r="A81" s="103" t="s">
        <v>239</v>
      </c>
      <c r="B81" s="146" t="s">
        <v>919</v>
      </c>
      <c r="C81" s="90"/>
      <c r="R81" s="45" t="s">
        <v>57</v>
      </c>
      <c r="V81" s="45" t="s">
        <v>249</v>
      </c>
      <c r="Y81" s="45" t="s">
        <v>263</v>
      </c>
      <c r="Z81" s="45" t="s">
        <v>264</v>
      </c>
      <c r="AA81" s="46"/>
      <c r="AB81" s="46"/>
      <c r="AC81" s="45" t="s">
        <v>27</v>
      </c>
      <c r="AR81" s="45" t="s">
        <v>205</v>
      </c>
      <c r="AS81" s="61">
        <v>44459</v>
      </c>
      <c r="AT81" s="46"/>
      <c r="AU81" s="19" t="s">
        <v>438</v>
      </c>
      <c r="AV81" s="45" t="s">
        <v>91</v>
      </c>
      <c r="AW81" s="19" t="s">
        <v>379</v>
      </c>
      <c r="AX81" s="46" t="s">
        <v>274</v>
      </c>
      <c r="BA81" s="45" t="s">
        <v>289</v>
      </c>
      <c r="BC81" s="45" t="s">
        <v>288</v>
      </c>
      <c r="BN81" s="45" t="s">
        <v>27</v>
      </c>
      <c r="BO81" s="45" t="s">
        <v>27</v>
      </c>
      <c r="BQ81" s="45" t="s">
        <v>86</v>
      </c>
      <c r="CO81" s="45" t="s">
        <v>27</v>
      </c>
    </row>
    <row r="82" spans="1:96" s="42" customFormat="1" ht="28.5" customHeight="1" x14ac:dyDescent="0.25">
      <c r="A82" s="104" t="s">
        <v>290</v>
      </c>
      <c r="B82" s="142" t="s">
        <v>919</v>
      </c>
      <c r="C82" s="93" t="s">
        <v>291</v>
      </c>
      <c r="D82" s="42">
        <v>2021</v>
      </c>
      <c r="E82" s="42">
        <v>2020</v>
      </c>
      <c r="F82" s="42" t="s">
        <v>292</v>
      </c>
      <c r="G82" s="42" t="s">
        <v>22</v>
      </c>
      <c r="H82" s="42" t="s">
        <v>293</v>
      </c>
      <c r="I82" s="42" t="s">
        <v>454</v>
      </c>
      <c r="J82" s="42">
        <v>8344</v>
      </c>
      <c r="K82" s="42">
        <v>0</v>
      </c>
      <c r="L82" s="42">
        <v>498</v>
      </c>
      <c r="M82" s="42" t="s">
        <v>294</v>
      </c>
      <c r="N82" s="44">
        <v>3880</v>
      </c>
      <c r="O82" s="44">
        <v>4464</v>
      </c>
      <c r="P82" s="44">
        <v>5</v>
      </c>
      <c r="Q82" s="44"/>
      <c r="R82" s="42" t="s">
        <v>57</v>
      </c>
      <c r="S82" s="42">
        <v>42</v>
      </c>
      <c r="Y82" s="42" t="s">
        <v>438</v>
      </c>
      <c r="Z82" s="42" t="s">
        <v>438</v>
      </c>
      <c r="AA82" s="42" t="s">
        <v>438</v>
      </c>
      <c r="AB82" s="42" t="s">
        <v>438</v>
      </c>
      <c r="AC82" s="42" t="s">
        <v>28</v>
      </c>
      <c r="AE82" s="42" t="s">
        <v>29</v>
      </c>
      <c r="AG82" s="42">
        <v>42</v>
      </c>
      <c r="AR82" s="42" t="s">
        <v>453</v>
      </c>
      <c r="AT82" s="44" t="s">
        <v>438</v>
      </c>
      <c r="AU82" s="44" t="s">
        <v>438</v>
      </c>
      <c r="AV82" s="42" t="s">
        <v>91</v>
      </c>
      <c r="AW82" s="42" t="s">
        <v>301</v>
      </c>
      <c r="AX82" s="42" t="s">
        <v>302</v>
      </c>
      <c r="AY82" s="60" t="s">
        <v>303</v>
      </c>
      <c r="AZ82" s="42" t="s">
        <v>106</v>
      </c>
      <c r="BA82" s="42">
        <v>0.84</v>
      </c>
      <c r="BC82" s="42" t="s">
        <v>295</v>
      </c>
      <c r="BD82" s="42" t="s">
        <v>448</v>
      </c>
      <c r="BE82" s="42" t="s">
        <v>438</v>
      </c>
      <c r="BF82" s="42" t="s">
        <v>438</v>
      </c>
      <c r="BG82" s="42" t="s">
        <v>438</v>
      </c>
      <c r="BH82" s="42" t="s">
        <v>438</v>
      </c>
      <c r="BI82" s="42" t="s">
        <v>438</v>
      </c>
      <c r="BJ82" s="42" t="s">
        <v>438</v>
      </c>
      <c r="BK82" s="42" t="s">
        <v>438</v>
      </c>
      <c r="BL82" s="42" t="s">
        <v>438</v>
      </c>
      <c r="BN82" s="42" t="s">
        <v>28</v>
      </c>
      <c r="BO82" s="42" t="s">
        <v>27</v>
      </c>
      <c r="BP82" s="42" t="s">
        <v>455</v>
      </c>
      <c r="BQ82" s="42" t="s">
        <v>86</v>
      </c>
      <c r="BU82" s="42" t="s">
        <v>438</v>
      </c>
      <c r="BV82" s="42" t="s">
        <v>438</v>
      </c>
      <c r="BW82" s="42" t="s">
        <v>438</v>
      </c>
      <c r="BX82" s="42" t="s">
        <v>438</v>
      </c>
      <c r="BY82" s="42" t="s">
        <v>438</v>
      </c>
      <c r="BZ82" s="42" t="s">
        <v>438</v>
      </c>
      <c r="CA82" s="42" t="s">
        <v>438</v>
      </c>
      <c r="CB82" s="42" t="s">
        <v>438</v>
      </c>
      <c r="CC82" s="42" t="s">
        <v>438</v>
      </c>
      <c r="CD82" s="42" t="s">
        <v>438</v>
      </c>
      <c r="CE82" s="42" t="s">
        <v>438</v>
      </c>
      <c r="CF82" s="42" t="s">
        <v>438</v>
      </c>
      <c r="CG82" s="42" t="s">
        <v>438</v>
      </c>
      <c r="CH82" s="42" t="s">
        <v>438</v>
      </c>
      <c r="CI82" s="42" t="s">
        <v>438</v>
      </c>
      <c r="CJ82" s="42" t="s">
        <v>438</v>
      </c>
      <c r="CK82" s="42" t="s">
        <v>438</v>
      </c>
      <c r="CL82" s="42" t="s">
        <v>438</v>
      </c>
      <c r="CM82" s="42" t="s">
        <v>32</v>
      </c>
      <c r="CO82" s="42" t="s">
        <v>28</v>
      </c>
      <c r="CQ82" s="42" t="s">
        <v>456</v>
      </c>
    </row>
    <row r="83" spans="1:96" s="15" customFormat="1" ht="28.5" customHeight="1" x14ac:dyDescent="0.25">
      <c r="A83" s="105" t="s">
        <v>290</v>
      </c>
      <c r="B83" s="142" t="s">
        <v>919</v>
      </c>
      <c r="C83" s="94"/>
      <c r="R83" s="15" t="s">
        <v>57</v>
      </c>
      <c r="S83" s="15">
        <v>33</v>
      </c>
      <c r="Y83" s="15" t="s">
        <v>438</v>
      </c>
      <c r="Z83" s="15" t="s">
        <v>438</v>
      </c>
      <c r="AA83" s="15" t="s">
        <v>438</v>
      </c>
      <c r="AB83" s="15" t="s">
        <v>438</v>
      </c>
      <c r="AC83" s="15" t="s">
        <v>28</v>
      </c>
      <c r="AE83" s="15" t="s">
        <v>29</v>
      </c>
      <c r="AG83" s="15">
        <v>33</v>
      </c>
      <c r="AR83" s="15" t="s">
        <v>453</v>
      </c>
      <c r="AT83" s="44" t="s">
        <v>438</v>
      </c>
      <c r="AU83" s="44" t="s">
        <v>438</v>
      </c>
      <c r="AV83" s="15" t="s">
        <v>91</v>
      </c>
      <c r="AW83" s="15" t="s">
        <v>301</v>
      </c>
      <c r="AX83" s="15" t="s">
        <v>302</v>
      </c>
      <c r="AY83" s="17" t="s">
        <v>303</v>
      </c>
      <c r="AZ83" s="15" t="s">
        <v>106</v>
      </c>
      <c r="BA83" s="15">
        <v>0.57999999999999996</v>
      </c>
      <c r="BC83" s="15" t="s">
        <v>296</v>
      </c>
      <c r="BD83" s="15" t="s">
        <v>448</v>
      </c>
      <c r="BE83" s="15" t="s">
        <v>438</v>
      </c>
      <c r="BF83" s="15" t="s">
        <v>438</v>
      </c>
      <c r="BG83" s="15" t="s">
        <v>438</v>
      </c>
      <c r="BH83" s="15" t="s">
        <v>438</v>
      </c>
      <c r="BI83" s="15" t="s">
        <v>438</v>
      </c>
      <c r="BJ83" s="15" t="s">
        <v>438</v>
      </c>
      <c r="BK83" s="15" t="s">
        <v>438</v>
      </c>
      <c r="BL83" s="15" t="s">
        <v>438</v>
      </c>
      <c r="BN83" s="42" t="s">
        <v>28</v>
      </c>
      <c r="BO83" s="15" t="s">
        <v>27</v>
      </c>
      <c r="BP83" s="15" t="s">
        <v>455</v>
      </c>
      <c r="BQ83" s="15" t="s">
        <v>86</v>
      </c>
      <c r="BU83" s="15" t="s">
        <v>438</v>
      </c>
      <c r="BV83" s="15" t="s">
        <v>438</v>
      </c>
      <c r="BW83" s="15" t="s">
        <v>438</v>
      </c>
      <c r="BX83" s="15" t="s">
        <v>438</v>
      </c>
      <c r="BY83" s="15" t="s">
        <v>438</v>
      </c>
      <c r="BZ83" s="15" t="s">
        <v>438</v>
      </c>
      <c r="CA83" s="15" t="s">
        <v>438</v>
      </c>
      <c r="CB83" s="15" t="s">
        <v>438</v>
      </c>
      <c r="CC83" s="15" t="s">
        <v>438</v>
      </c>
      <c r="CD83" s="15" t="s">
        <v>438</v>
      </c>
      <c r="CE83" s="15" t="s">
        <v>438</v>
      </c>
      <c r="CF83" s="15" t="s">
        <v>438</v>
      </c>
      <c r="CG83" s="15" t="s">
        <v>438</v>
      </c>
      <c r="CH83" s="15" t="s">
        <v>438</v>
      </c>
      <c r="CI83" s="15" t="s">
        <v>438</v>
      </c>
      <c r="CJ83" s="15" t="s">
        <v>438</v>
      </c>
      <c r="CK83" s="15" t="s">
        <v>438</v>
      </c>
      <c r="CL83" s="15" t="s">
        <v>438</v>
      </c>
      <c r="CM83" s="15" t="s">
        <v>32</v>
      </c>
      <c r="CO83" s="15" t="s">
        <v>28</v>
      </c>
    </row>
    <row r="84" spans="1:96" s="15" customFormat="1" ht="28.5" customHeight="1" x14ac:dyDescent="0.25">
      <c r="A84" s="105" t="s">
        <v>290</v>
      </c>
      <c r="B84" s="142" t="s">
        <v>919</v>
      </c>
      <c r="C84" s="94"/>
      <c r="R84" s="15" t="s">
        <v>57</v>
      </c>
      <c r="S84" s="15">
        <v>77</v>
      </c>
      <c r="Y84" s="15" t="s">
        <v>438</v>
      </c>
      <c r="Z84" s="15" t="s">
        <v>438</v>
      </c>
      <c r="AA84" s="15" t="s">
        <v>438</v>
      </c>
      <c r="AB84" s="15" t="s">
        <v>438</v>
      </c>
      <c r="AC84" s="15" t="s">
        <v>28</v>
      </c>
      <c r="AE84" s="15" t="s">
        <v>29</v>
      </c>
      <c r="AG84" s="15">
        <v>77</v>
      </c>
      <c r="AR84" s="15" t="s">
        <v>453</v>
      </c>
      <c r="AT84" s="44" t="s">
        <v>438</v>
      </c>
      <c r="AU84" s="44" t="s">
        <v>438</v>
      </c>
      <c r="AV84" s="15" t="s">
        <v>91</v>
      </c>
      <c r="AW84" s="15" t="s">
        <v>301</v>
      </c>
      <c r="AX84" s="15" t="s">
        <v>302</v>
      </c>
      <c r="AY84" s="17" t="s">
        <v>303</v>
      </c>
      <c r="AZ84" s="15" t="s">
        <v>106</v>
      </c>
      <c r="BA84" s="15">
        <v>0.87</v>
      </c>
      <c r="BC84" s="15" t="s">
        <v>297</v>
      </c>
      <c r="BD84" s="15" t="s">
        <v>448</v>
      </c>
      <c r="BE84" s="15" t="s">
        <v>438</v>
      </c>
      <c r="BF84" s="15" t="s">
        <v>438</v>
      </c>
      <c r="BG84" s="15" t="s">
        <v>438</v>
      </c>
      <c r="BH84" s="15" t="s">
        <v>438</v>
      </c>
      <c r="BI84" s="15" t="s">
        <v>438</v>
      </c>
      <c r="BJ84" s="15" t="s">
        <v>438</v>
      </c>
      <c r="BK84" s="15" t="s">
        <v>438</v>
      </c>
      <c r="BL84" s="15" t="s">
        <v>438</v>
      </c>
      <c r="BN84" s="42" t="s">
        <v>28</v>
      </c>
      <c r="BO84" s="15" t="s">
        <v>27</v>
      </c>
      <c r="BP84" s="15" t="s">
        <v>455</v>
      </c>
      <c r="BQ84" s="15" t="s">
        <v>86</v>
      </c>
      <c r="BU84" s="15" t="s">
        <v>438</v>
      </c>
      <c r="BV84" s="15" t="s">
        <v>438</v>
      </c>
      <c r="BW84" s="15" t="s">
        <v>438</v>
      </c>
      <c r="BX84" s="15" t="s">
        <v>438</v>
      </c>
      <c r="BY84" s="15" t="s">
        <v>438</v>
      </c>
      <c r="BZ84" s="15" t="s">
        <v>438</v>
      </c>
      <c r="CA84" s="15" t="s">
        <v>438</v>
      </c>
      <c r="CB84" s="15" t="s">
        <v>438</v>
      </c>
      <c r="CC84" s="15" t="s">
        <v>438</v>
      </c>
      <c r="CD84" s="15" t="s">
        <v>438</v>
      </c>
      <c r="CE84" s="15" t="s">
        <v>438</v>
      </c>
      <c r="CF84" s="15" t="s">
        <v>438</v>
      </c>
      <c r="CG84" s="15" t="s">
        <v>438</v>
      </c>
      <c r="CH84" s="15" t="s">
        <v>438</v>
      </c>
      <c r="CI84" s="15" t="s">
        <v>438</v>
      </c>
      <c r="CJ84" s="15" t="s">
        <v>438</v>
      </c>
      <c r="CK84" s="15" t="s">
        <v>438</v>
      </c>
      <c r="CL84" s="15" t="s">
        <v>438</v>
      </c>
      <c r="CM84" s="15" t="s">
        <v>32</v>
      </c>
      <c r="CO84" s="15" t="s">
        <v>28</v>
      </c>
    </row>
    <row r="85" spans="1:96" s="15" customFormat="1" ht="28.5" customHeight="1" x14ac:dyDescent="0.25">
      <c r="A85" s="105" t="s">
        <v>290</v>
      </c>
      <c r="B85" s="142" t="s">
        <v>919</v>
      </c>
      <c r="C85" s="94"/>
      <c r="R85" s="15" t="s">
        <v>57</v>
      </c>
      <c r="S85" s="15">
        <v>64</v>
      </c>
      <c r="Y85" s="15" t="s">
        <v>438</v>
      </c>
      <c r="Z85" s="15" t="s">
        <v>438</v>
      </c>
      <c r="AA85" s="15" t="s">
        <v>438</v>
      </c>
      <c r="AB85" s="15" t="s">
        <v>438</v>
      </c>
      <c r="AC85" s="15" t="s">
        <v>28</v>
      </c>
      <c r="AG85" s="15">
        <v>64</v>
      </c>
      <c r="AR85" s="15" t="s">
        <v>453</v>
      </c>
      <c r="AT85" s="44" t="s">
        <v>438</v>
      </c>
      <c r="AU85" s="44" t="s">
        <v>438</v>
      </c>
      <c r="AV85" s="15" t="s">
        <v>91</v>
      </c>
      <c r="AW85" s="15" t="s">
        <v>301</v>
      </c>
      <c r="AX85" s="15" t="s">
        <v>302</v>
      </c>
      <c r="AY85" s="17" t="s">
        <v>303</v>
      </c>
      <c r="AZ85" s="15" t="s">
        <v>106</v>
      </c>
      <c r="BA85" s="15">
        <v>2</v>
      </c>
      <c r="BC85" s="15" t="s">
        <v>298</v>
      </c>
      <c r="BD85" s="15" t="s">
        <v>448</v>
      </c>
      <c r="BE85" s="15" t="s">
        <v>438</v>
      </c>
      <c r="BF85" s="15" t="s">
        <v>438</v>
      </c>
      <c r="BG85" s="15" t="s">
        <v>438</v>
      </c>
      <c r="BH85" s="15" t="s">
        <v>438</v>
      </c>
      <c r="BI85" s="15" t="s">
        <v>438</v>
      </c>
      <c r="BJ85" s="15" t="s">
        <v>438</v>
      </c>
      <c r="BK85" s="15" t="s">
        <v>438</v>
      </c>
      <c r="BL85" s="15" t="s">
        <v>438</v>
      </c>
      <c r="BN85" s="42" t="s">
        <v>28</v>
      </c>
      <c r="BO85" s="15" t="s">
        <v>27</v>
      </c>
      <c r="BP85" s="15" t="s">
        <v>455</v>
      </c>
      <c r="BQ85" s="15" t="s">
        <v>86</v>
      </c>
      <c r="BU85" s="15" t="s">
        <v>438</v>
      </c>
      <c r="BV85" s="15" t="s">
        <v>438</v>
      </c>
      <c r="BW85" s="15" t="s">
        <v>438</v>
      </c>
      <c r="BX85" s="15" t="s">
        <v>438</v>
      </c>
      <c r="BY85" s="15" t="s">
        <v>438</v>
      </c>
      <c r="BZ85" s="15" t="s">
        <v>438</v>
      </c>
      <c r="CA85" s="15" t="s">
        <v>438</v>
      </c>
      <c r="CB85" s="15" t="s">
        <v>438</v>
      </c>
      <c r="CC85" s="15" t="s">
        <v>438</v>
      </c>
      <c r="CD85" s="15" t="s">
        <v>438</v>
      </c>
      <c r="CE85" s="15" t="s">
        <v>438</v>
      </c>
      <c r="CF85" s="15" t="s">
        <v>438</v>
      </c>
      <c r="CG85" s="15" t="s">
        <v>438</v>
      </c>
      <c r="CH85" s="15" t="s">
        <v>438</v>
      </c>
      <c r="CI85" s="15" t="s">
        <v>438</v>
      </c>
      <c r="CJ85" s="15" t="s">
        <v>438</v>
      </c>
      <c r="CK85" s="15" t="s">
        <v>438</v>
      </c>
      <c r="CL85" s="15" t="s">
        <v>438</v>
      </c>
      <c r="CM85" s="15" t="s">
        <v>29</v>
      </c>
      <c r="CO85" s="15" t="s">
        <v>28</v>
      </c>
    </row>
    <row r="86" spans="1:96" s="62" customFormat="1" ht="28.5" customHeight="1" thickBot="1" x14ac:dyDescent="0.3">
      <c r="A86" s="106" t="s">
        <v>290</v>
      </c>
      <c r="B86" s="143" t="s">
        <v>919</v>
      </c>
      <c r="C86" s="95"/>
      <c r="R86" s="62" t="s">
        <v>57</v>
      </c>
      <c r="S86" s="62">
        <v>68</v>
      </c>
      <c r="Y86" s="62" t="s">
        <v>438</v>
      </c>
      <c r="Z86" s="62" t="s">
        <v>438</v>
      </c>
      <c r="AA86" s="62" t="s">
        <v>438</v>
      </c>
      <c r="AB86" s="62" t="s">
        <v>438</v>
      </c>
      <c r="AC86" s="62" t="s">
        <v>28</v>
      </c>
      <c r="AE86" s="62" t="s">
        <v>32</v>
      </c>
      <c r="AF86" s="62" t="s">
        <v>300</v>
      </c>
      <c r="AG86" s="62">
        <v>68</v>
      </c>
      <c r="AR86" s="62" t="s">
        <v>453</v>
      </c>
      <c r="AT86" s="44" t="s">
        <v>438</v>
      </c>
      <c r="AU86" s="44" t="s">
        <v>438</v>
      </c>
      <c r="AV86" s="62" t="s">
        <v>91</v>
      </c>
      <c r="AW86" s="62" t="s">
        <v>301</v>
      </c>
      <c r="AX86" s="62" t="s">
        <v>302</v>
      </c>
      <c r="AY86" s="64" t="s">
        <v>303</v>
      </c>
      <c r="AZ86" s="62" t="s">
        <v>106</v>
      </c>
      <c r="BA86" s="62">
        <v>1.42</v>
      </c>
      <c r="BC86" s="62" t="s">
        <v>299</v>
      </c>
      <c r="BD86" s="62" t="s">
        <v>448</v>
      </c>
      <c r="BE86" s="62" t="s">
        <v>438</v>
      </c>
      <c r="BF86" s="62" t="s">
        <v>438</v>
      </c>
      <c r="BG86" s="62" t="s">
        <v>438</v>
      </c>
      <c r="BH86" s="62" t="s">
        <v>438</v>
      </c>
      <c r="BI86" s="62" t="s">
        <v>438</v>
      </c>
      <c r="BJ86" s="62" t="s">
        <v>438</v>
      </c>
      <c r="BK86" s="62" t="s">
        <v>438</v>
      </c>
      <c r="BL86" s="62" t="s">
        <v>438</v>
      </c>
      <c r="BN86" s="62" t="s">
        <v>27</v>
      </c>
      <c r="BO86" s="62" t="s">
        <v>27</v>
      </c>
      <c r="BP86" s="62" t="s">
        <v>455</v>
      </c>
      <c r="BQ86" s="62" t="s">
        <v>86</v>
      </c>
      <c r="BU86" s="62" t="s">
        <v>438</v>
      </c>
      <c r="BV86" s="62" t="s">
        <v>438</v>
      </c>
      <c r="BW86" s="62" t="s">
        <v>438</v>
      </c>
      <c r="BX86" s="62" t="s">
        <v>438</v>
      </c>
      <c r="BY86" s="62" t="s">
        <v>438</v>
      </c>
      <c r="BZ86" s="62" t="s">
        <v>438</v>
      </c>
      <c r="CA86" s="62" t="s">
        <v>438</v>
      </c>
      <c r="CB86" s="62" t="s">
        <v>438</v>
      </c>
      <c r="CC86" s="62" t="s">
        <v>438</v>
      </c>
      <c r="CD86" s="62" t="s">
        <v>438</v>
      </c>
      <c r="CE86" s="62" t="s">
        <v>438</v>
      </c>
      <c r="CF86" s="62" t="s">
        <v>438</v>
      </c>
      <c r="CG86" s="62" t="s">
        <v>438</v>
      </c>
      <c r="CH86" s="62" t="s">
        <v>438</v>
      </c>
      <c r="CI86" s="62" t="s">
        <v>438</v>
      </c>
      <c r="CJ86" s="62" t="s">
        <v>438</v>
      </c>
      <c r="CK86" s="62" t="s">
        <v>438</v>
      </c>
      <c r="CL86" s="62" t="s">
        <v>438</v>
      </c>
      <c r="CM86" s="62" t="s">
        <v>32</v>
      </c>
      <c r="CO86" s="62" t="s">
        <v>28</v>
      </c>
    </row>
    <row r="87" spans="1:96" s="49" customFormat="1" ht="28.5" customHeight="1" x14ac:dyDescent="0.25">
      <c r="A87" s="102" t="s">
        <v>304</v>
      </c>
      <c r="B87" s="140" t="s">
        <v>919</v>
      </c>
      <c r="C87" s="92" t="s">
        <v>305</v>
      </c>
      <c r="D87" s="49">
        <v>2021</v>
      </c>
      <c r="E87" s="49">
        <v>2020</v>
      </c>
      <c r="F87" s="49" t="s">
        <v>241</v>
      </c>
      <c r="G87" s="49" t="s">
        <v>22</v>
      </c>
      <c r="H87" s="49" t="s">
        <v>200</v>
      </c>
      <c r="I87" s="49" t="s">
        <v>457</v>
      </c>
      <c r="J87" s="49">
        <v>12541</v>
      </c>
      <c r="L87" s="49">
        <v>1177</v>
      </c>
      <c r="M87" s="49" t="s">
        <v>458</v>
      </c>
      <c r="N87" s="49">
        <v>3259</v>
      </c>
      <c r="O87" s="49">
        <v>9263</v>
      </c>
      <c r="P87" s="49">
        <v>3</v>
      </c>
      <c r="R87" s="49" t="s">
        <v>54</v>
      </c>
      <c r="U87" s="49">
        <v>38</v>
      </c>
      <c r="V87" s="49" t="s">
        <v>306</v>
      </c>
      <c r="AB87" s="52"/>
      <c r="BP87" s="49" t="s">
        <v>461</v>
      </c>
      <c r="BQ87" s="49" t="s">
        <v>86</v>
      </c>
      <c r="BU87" s="49" t="s">
        <v>438</v>
      </c>
      <c r="CM87" s="49" t="s">
        <v>32</v>
      </c>
      <c r="CO87" s="49" t="s">
        <v>28</v>
      </c>
      <c r="CQ87" s="49" t="s">
        <v>471</v>
      </c>
    </row>
    <row r="88" spans="1:96" s="18" customFormat="1" ht="28.5" customHeight="1" x14ac:dyDescent="0.25">
      <c r="A88" s="98" t="s">
        <v>304</v>
      </c>
      <c r="B88" s="140" t="s">
        <v>919</v>
      </c>
      <c r="C88" s="89"/>
      <c r="R88" s="188" t="s">
        <v>57</v>
      </c>
      <c r="S88" s="188"/>
      <c r="T88" s="188"/>
      <c r="U88" s="188"/>
      <c r="V88" s="188" t="s">
        <v>1054</v>
      </c>
      <c r="W88" s="188" t="s">
        <v>438</v>
      </c>
      <c r="X88" s="188" t="s">
        <v>438</v>
      </c>
      <c r="Y88" s="188" t="s">
        <v>438</v>
      </c>
      <c r="Z88" s="188" t="s">
        <v>438</v>
      </c>
      <c r="AA88" s="189">
        <v>160</v>
      </c>
      <c r="AB88" s="189"/>
      <c r="AC88" s="188" t="s">
        <v>28</v>
      </c>
      <c r="AD88" s="188"/>
      <c r="AE88" s="188" t="s">
        <v>29</v>
      </c>
      <c r="AF88" s="188" t="s">
        <v>202</v>
      </c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 t="s">
        <v>438</v>
      </c>
      <c r="AS88" s="188" t="s">
        <v>438</v>
      </c>
      <c r="AT88" s="189" t="s">
        <v>438</v>
      </c>
      <c r="AU88" s="189" t="s">
        <v>28</v>
      </c>
      <c r="AV88" s="188" t="s">
        <v>91</v>
      </c>
      <c r="AW88" s="188" t="s">
        <v>309</v>
      </c>
      <c r="AX88" s="188" t="s">
        <v>206</v>
      </c>
      <c r="AY88" s="188"/>
      <c r="AZ88" s="188"/>
      <c r="BA88" s="188" t="s">
        <v>1040</v>
      </c>
      <c r="BB88" s="188"/>
      <c r="BC88" s="188">
        <v>159</v>
      </c>
      <c r="BD88" s="188" t="s">
        <v>229</v>
      </c>
      <c r="BE88" s="188" t="s">
        <v>438</v>
      </c>
      <c r="BF88" s="188" t="s">
        <v>438</v>
      </c>
      <c r="BG88" s="188" t="s">
        <v>438</v>
      </c>
      <c r="BH88" s="188" t="s">
        <v>438</v>
      </c>
      <c r="BI88" s="188" t="s">
        <v>438</v>
      </c>
      <c r="BJ88" s="188" t="s">
        <v>438</v>
      </c>
      <c r="BK88" s="188" t="s">
        <v>438</v>
      </c>
      <c r="BL88" s="188" t="s">
        <v>438</v>
      </c>
      <c r="BM88" s="188"/>
      <c r="BN88" s="188" t="s">
        <v>28</v>
      </c>
      <c r="BO88" s="188" t="s">
        <v>27</v>
      </c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</row>
    <row r="89" spans="1:96" s="18" customFormat="1" ht="28.5" customHeight="1" x14ac:dyDescent="0.25">
      <c r="A89" s="98" t="s">
        <v>304</v>
      </c>
      <c r="B89" s="140" t="s">
        <v>919</v>
      </c>
      <c r="C89" s="89"/>
      <c r="R89" s="188"/>
      <c r="S89" s="188"/>
      <c r="T89" s="188"/>
      <c r="U89" s="188"/>
      <c r="V89" s="188"/>
      <c r="W89" s="188" t="s">
        <v>438</v>
      </c>
      <c r="X89" s="188" t="s">
        <v>438</v>
      </c>
      <c r="Y89" s="188" t="s">
        <v>438</v>
      </c>
      <c r="Z89" s="188" t="s">
        <v>438</v>
      </c>
      <c r="AA89" s="189">
        <v>160</v>
      </c>
      <c r="AB89" s="189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 t="s">
        <v>438</v>
      </c>
      <c r="AS89" s="188" t="s">
        <v>438</v>
      </c>
      <c r="AT89" s="189" t="s">
        <v>438</v>
      </c>
      <c r="AU89" s="189" t="s">
        <v>28</v>
      </c>
      <c r="AV89" s="188" t="s">
        <v>91</v>
      </c>
      <c r="AW89" s="188" t="s">
        <v>309</v>
      </c>
      <c r="AX89" s="188" t="s">
        <v>274</v>
      </c>
      <c r="AY89" s="188"/>
      <c r="AZ89" s="188"/>
      <c r="BA89" s="188" t="s">
        <v>1046</v>
      </c>
      <c r="BB89" s="188"/>
      <c r="BC89" s="188">
        <v>159</v>
      </c>
      <c r="BD89" s="188" t="s">
        <v>229</v>
      </c>
      <c r="BE89" s="188"/>
      <c r="BF89" s="188"/>
      <c r="BG89" s="188"/>
      <c r="BH89" s="188"/>
      <c r="BI89" s="188"/>
      <c r="BJ89" s="188"/>
      <c r="BK89" s="188"/>
      <c r="BL89" s="188"/>
      <c r="BM89" s="188"/>
      <c r="BN89" s="188" t="s">
        <v>28</v>
      </c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</row>
    <row r="90" spans="1:96" s="18" customFormat="1" ht="28.5" customHeight="1" x14ac:dyDescent="0.25">
      <c r="A90" s="98" t="s">
        <v>304</v>
      </c>
      <c r="B90" s="140" t="s">
        <v>919</v>
      </c>
      <c r="C90" s="89"/>
      <c r="R90" s="18" t="s">
        <v>57</v>
      </c>
      <c r="V90" s="18" t="s">
        <v>1055</v>
      </c>
      <c r="W90" s="18" t="s">
        <v>438</v>
      </c>
      <c r="X90" s="18" t="s">
        <v>438</v>
      </c>
      <c r="Y90" s="18" t="s">
        <v>438</v>
      </c>
      <c r="Z90" s="18" t="s">
        <v>438</v>
      </c>
      <c r="AA90" s="19">
        <v>190</v>
      </c>
      <c r="AB90" s="19"/>
      <c r="AE90" s="18" t="s">
        <v>32</v>
      </c>
      <c r="AF90" s="18" t="s">
        <v>307</v>
      </c>
      <c r="AR90" s="18" t="s">
        <v>438</v>
      </c>
      <c r="AS90" s="18" t="s">
        <v>438</v>
      </c>
      <c r="AT90" s="19">
        <v>50</v>
      </c>
      <c r="AU90" s="19" t="s">
        <v>27</v>
      </c>
      <c r="AV90" s="18" t="s">
        <v>91</v>
      </c>
      <c r="AW90" s="18" t="s">
        <v>309</v>
      </c>
      <c r="AX90" s="18" t="s">
        <v>206</v>
      </c>
      <c r="BA90" s="18" t="s">
        <v>1041</v>
      </c>
      <c r="BC90" s="18">
        <v>140</v>
      </c>
      <c r="BD90" s="18" t="s">
        <v>229</v>
      </c>
      <c r="BN90" s="18" t="s">
        <v>28</v>
      </c>
      <c r="BQ90" s="18" t="s">
        <v>86</v>
      </c>
      <c r="CM90" s="18" t="s">
        <v>29</v>
      </c>
    </row>
    <row r="91" spans="1:96" s="18" customFormat="1" ht="28.5" customHeight="1" x14ac:dyDescent="0.25">
      <c r="A91" s="98" t="s">
        <v>304</v>
      </c>
      <c r="B91" s="140" t="s">
        <v>919</v>
      </c>
      <c r="C91" s="89"/>
      <c r="W91" s="18" t="s">
        <v>438</v>
      </c>
      <c r="X91" s="18" t="s">
        <v>438</v>
      </c>
      <c r="Y91" s="18" t="s">
        <v>438</v>
      </c>
      <c r="Z91" s="18" t="s">
        <v>438</v>
      </c>
      <c r="AA91" s="19">
        <v>190</v>
      </c>
      <c r="AB91" s="19"/>
      <c r="AR91" s="18" t="s">
        <v>438</v>
      </c>
      <c r="AS91" s="18" t="s">
        <v>438</v>
      </c>
      <c r="AT91" s="19">
        <v>50</v>
      </c>
      <c r="AU91" s="19" t="s">
        <v>27</v>
      </c>
      <c r="AV91" s="18" t="s">
        <v>91</v>
      </c>
      <c r="AW91" s="18" t="s">
        <v>309</v>
      </c>
      <c r="AX91" s="18" t="s">
        <v>274</v>
      </c>
      <c r="BA91" s="18" t="s">
        <v>1047</v>
      </c>
      <c r="BC91" s="18">
        <v>140</v>
      </c>
      <c r="BD91" s="18" t="s">
        <v>229</v>
      </c>
      <c r="BN91" s="18" t="s">
        <v>28</v>
      </c>
    </row>
    <row r="92" spans="1:96" s="18" customFormat="1" ht="28.5" customHeight="1" x14ac:dyDescent="0.25">
      <c r="A92" s="98" t="s">
        <v>304</v>
      </c>
      <c r="B92" s="140" t="s">
        <v>919</v>
      </c>
      <c r="C92" s="89"/>
      <c r="W92" s="18" t="s">
        <v>438</v>
      </c>
      <c r="X92" s="18" t="s">
        <v>438</v>
      </c>
      <c r="Y92" s="18" t="s">
        <v>438</v>
      </c>
      <c r="Z92" s="18" t="s">
        <v>438</v>
      </c>
      <c r="AA92" s="19">
        <v>190</v>
      </c>
      <c r="AB92" s="19"/>
      <c r="AC92" s="18" t="s">
        <v>27</v>
      </c>
      <c r="AR92" s="18" t="s">
        <v>438</v>
      </c>
      <c r="AS92" s="18" t="s">
        <v>438</v>
      </c>
      <c r="AT92" s="19">
        <v>112</v>
      </c>
      <c r="AU92" s="19" t="s">
        <v>28</v>
      </c>
      <c r="AV92" s="18" t="s">
        <v>91</v>
      </c>
      <c r="AW92" s="18" t="s">
        <v>309</v>
      </c>
      <c r="AX92" s="18" t="s">
        <v>206</v>
      </c>
      <c r="BA92" s="18" t="s">
        <v>1042</v>
      </c>
      <c r="BC92" s="18">
        <v>78</v>
      </c>
      <c r="BD92" s="18" t="s">
        <v>229</v>
      </c>
      <c r="BN92" s="18" t="s">
        <v>28</v>
      </c>
      <c r="BO92" s="18" t="s">
        <v>27</v>
      </c>
    </row>
    <row r="93" spans="1:96" s="18" customFormat="1" ht="28.5" customHeight="1" x14ac:dyDescent="0.25">
      <c r="A93" s="98" t="s">
        <v>304</v>
      </c>
      <c r="B93" s="140" t="s">
        <v>919</v>
      </c>
      <c r="C93" s="89"/>
      <c r="W93" s="18" t="s">
        <v>438</v>
      </c>
      <c r="X93" s="18" t="s">
        <v>438</v>
      </c>
      <c r="Y93" s="18" t="s">
        <v>438</v>
      </c>
      <c r="Z93" s="18" t="s">
        <v>438</v>
      </c>
      <c r="AA93" s="19">
        <v>190</v>
      </c>
      <c r="AB93" s="19"/>
      <c r="AR93" s="18" t="s">
        <v>438</v>
      </c>
      <c r="AS93" s="18" t="s">
        <v>438</v>
      </c>
      <c r="AT93" s="19">
        <v>112</v>
      </c>
      <c r="AU93" s="19" t="s">
        <v>28</v>
      </c>
      <c r="AV93" s="18" t="s">
        <v>91</v>
      </c>
      <c r="AW93" s="18" t="s">
        <v>309</v>
      </c>
      <c r="AX93" s="18" t="s">
        <v>274</v>
      </c>
      <c r="BA93" s="18" t="s">
        <v>1048</v>
      </c>
      <c r="BC93" s="18">
        <v>78</v>
      </c>
      <c r="BD93" s="18" t="s">
        <v>229</v>
      </c>
      <c r="BN93" s="18" t="s">
        <v>28</v>
      </c>
    </row>
    <row r="94" spans="1:96" s="18" customFormat="1" ht="28.5" customHeight="1" x14ac:dyDescent="0.25">
      <c r="A94" s="98" t="s">
        <v>304</v>
      </c>
      <c r="B94" s="140" t="s">
        <v>919</v>
      </c>
      <c r="C94" s="89"/>
      <c r="R94" s="188" t="s">
        <v>57</v>
      </c>
      <c r="S94" s="188"/>
      <c r="T94" s="188"/>
      <c r="U94" s="188"/>
      <c r="V94" s="188" t="s">
        <v>1056</v>
      </c>
      <c r="W94" s="188" t="s">
        <v>438</v>
      </c>
      <c r="X94" s="188" t="s">
        <v>438</v>
      </c>
      <c r="Y94" s="188" t="s">
        <v>438</v>
      </c>
      <c r="Z94" s="188" t="s">
        <v>438</v>
      </c>
      <c r="AA94" s="189">
        <v>199</v>
      </c>
      <c r="AB94" s="189"/>
      <c r="AC94" s="188" t="s">
        <v>28</v>
      </c>
      <c r="AD94" s="188"/>
      <c r="AE94" s="188" t="s">
        <v>32</v>
      </c>
      <c r="AF94" s="188" t="s">
        <v>308</v>
      </c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 t="s">
        <v>438</v>
      </c>
      <c r="AS94" s="188" t="s">
        <v>438</v>
      </c>
      <c r="AT94" s="188" t="s">
        <v>438</v>
      </c>
      <c r="AU94" s="188" t="s">
        <v>28</v>
      </c>
      <c r="AV94" s="188" t="s">
        <v>91</v>
      </c>
      <c r="AW94" s="188" t="s">
        <v>309</v>
      </c>
      <c r="AX94" s="188" t="s">
        <v>206</v>
      </c>
      <c r="AY94" s="188"/>
      <c r="AZ94" s="188"/>
      <c r="BA94" s="188" t="s">
        <v>1043</v>
      </c>
      <c r="BB94" s="188"/>
      <c r="BC94" s="188">
        <v>179</v>
      </c>
      <c r="BD94" s="188" t="s">
        <v>229</v>
      </c>
      <c r="BE94" s="188"/>
      <c r="BF94" s="188"/>
      <c r="BG94" s="188"/>
      <c r="BH94" s="188"/>
      <c r="BI94" s="188"/>
      <c r="BJ94" s="188"/>
      <c r="BK94" s="188"/>
      <c r="BL94" s="188"/>
      <c r="BM94" s="188"/>
      <c r="BN94" s="188" t="s">
        <v>28</v>
      </c>
      <c r="BO94" s="188" t="s">
        <v>27</v>
      </c>
      <c r="BP94" s="188"/>
      <c r="BQ94" s="188" t="s">
        <v>86</v>
      </c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 t="s">
        <v>29</v>
      </c>
      <c r="CN94" s="188"/>
      <c r="CO94" s="188"/>
      <c r="CP94" s="188"/>
      <c r="CQ94" s="188"/>
      <c r="CR94" s="188"/>
    </row>
    <row r="95" spans="1:96" s="18" customFormat="1" ht="28.5" customHeight="1" x14ac:dyDescent="0.25">
      <c r="A95" s="98" t="s">
        <v>304</v>
      </c>
      <c r="B95" s="140" t="s">
        <v>919</v>
      </c>
      <c r="C95" s="89"/>
      <c r="R95" s="188"/>
      <c r="S95" s="188"/>
      <c r="T95" s="188"/>
      <c r="U95" s="188"/>
      <c r="V95" s="188"/>
      <c r="W95" s="188"/>
      <c r="X95" s="188"/>
      <c r="Y95" s="188"/>
      <c r="Z95" s="188"/>
      <c r="AA95" s="189"/>
      <c r="AB95" s="189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 t="s">
        <v>438</v>
      </c>
      <c r="AS95" s="188"/>
      <c r="AT95" s="188" t="s">
        <v>438</v>
      </c>
      <c r="AU95" s="188" t="s">
        <v>28</v>
      </c>
      <c r="AV95" s="188" t="s">
        <v>91</v>
      </c>
      <c r="AW95" s="188" t="s">
        <v>309</v>
      </c>
      <c r="AX95" s="188" t="s">
        <v>274</v>
      </c>
      <c r="AY95" s="188"/>
      <c r="AZ95" s="188"/>
      <c r="BA95" s="188" t="s">
        <v>1049</v>
      </c>
      <c r="BB95" s="188"/>
      <c r="BC95" s="188">
        <v>179</v>
      </c>
      <c r="BD95" s="188" t="s">
        <v>229</v>
      </c>
      <c r="BE95" s="188"/>
      <c r="BF95" s="188"/>
      <c r="BG95" s="188"/>
      <c r="BH95" s="188"/>
      <c r="BI95" s="188"/>
      <c r="BJ95" s="188"/>
      <c r="BK95" s="188"/>
      <c r="BL95" s="188"/>
      <c r="BM95" s="188"/>
      <c r="BN95" s="188" t="s">
        <v>28</v>
      </c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</row>
    <row r="96" spans="1:96" s="18" customFormat="1" ht="28.5" customHeight="1" x14ac:dyDescent="0.25">
      <c r="A96" s="98" t="s">
        <v>304</v>
      </c>
      <c r="B96" s="140" t="s">
        <v>919</v>
      </c>
      <c r="C96" s="89"/>
      <c r="R96" s="188"/>
      <c r="S96" s="188"/>
      <c r="T96" s="188"/>
      <c r="U96" s="188"/>
      <c r="V96" s="188"/>
      <c r="W96" s="188"/>
      <c r="X96" s="188"/>
      <c r="Y96" s="188"/>
      <c r="Z96" s="188"/>
      <c r="AA96" s="189"/>
      <c r="AB96" s="189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 t="s">
        <v>438</v>
      </c>
      <c r="AS96" s="188"/>
      <c r="AT96" s="188" t="s">
        <v>438</v>
      </c>
      <c r="AU96" s="189" t="s">
        <v>28</v>
      </c>
      <c r="AV96" s="188" t="s">
        <v>91</v>
      </c>
      <c r="AW96" s="188" t="s">
        <v>309</v>
      </c>
      <c r="AX96" s="188" t="s">
        <v>206</v>
      </c>
      <c r="AY96" s="188"/>
      <c r="AZ96" s="188"/>
      <c r="BA96" s="188" t="s">
        <v>1044</v>
      </c>
      <c r="BB96" s="188"/>
      <c r="BC96" s="188">
        <v>104</v>
      </c>
      <c r="BD96" s="188" t="s">
        <v>229</v>
      </c>
      <c r="BE96" s="188"/>
      <c r="BF96" s="188"/>
      <c r="BG96" s="188"/>
      <c r="BH96" s="188"/>
      <c r="BI96" s="188"/>
      <c r="BJ96" s="188"/>
      <c r="BK96" s="188"/>
      <c r="BL96" s="188"/>
      <c r="BM96" s="188"/>
      <c r="BN96" s="188" t="s">
        <v>28</v>
      </c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</row>
    <row r="97" spans="1:96" s="18" customFormat="1" ht="28.5" customHeight="1" x14ac:dyDescent="0.25">
      <c r="A97" s="98" t="s">
        <v>304</v>
      </c>
      <c r="B97" s="140" t="s">
        <v>919</v>
      </c>
      <c r="C97" s="89"/>
      <c r="R97" s="188"/>
      <c r="S97" s="188"/>
      <c r="T97" s="188"/>
      <c r="U97" s="188"/>
      <c r="V97" s="188"/>
      <c r="W97" s="188"/>
      <c r="X97" s="188"/>
      <c r="Y97" s="188"/>
      <c r="Z97" s="188"/>
      <c r="AA97" s="189"/>
      <c r="AB97" s="189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 t="s">
        <v>438</v>
      </c>
      <c r="AS97" s="188"/>
      <c r="AT97" s="188" t="s">
        <v>438</v>
      </c>
      <c r="AU97" s="189" t="s">
        <v>28</v>
      </c>
      <c r="AV97" s="188" t="s">
        <v>91</v>
      </c>
      <c r="AW97" s="188" t="s">
        <v>309</v>
      </c>
      <c r="AX97" s="188" t="s">
        <v>274</v>
      </c>
      <c r="AY97" s="188"/>
      <c r="AZ97" s="188"/>
      <c r="BA97" s="188" t="s">
        <v>1049</v>
      </c>
      <c r="BB97" s="188"/>
      <c r="BC97" s="188">
        <v>104</v>
      </c>
      <c r="BD97" s="188" t="s">
        <v>229</v>
      </c>
      <c r="BE97" s="188"/>
      <c r="BF97" s="188"/>
      <c r="BG97" s="188"/>
      <c r="BH97" s="188"/>
      <c r="BI97" s="188"/>
      <c r="BJ97" s="188"/>
      <c r="BK97" s="188"/>
      <c r="BL97" s="188"/>
      <c r="BM97" s="188"/>
      <c r="BN97" s="188" t="s">
        <v>28</v>
      </c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</row>
    <row r="98" spans="1:96" s="18" customFormat="1" ht="28.5" customHeight="1" x14ac:dyDescent="0.25">
      <c r="A98" s="98" t="s">
        <v>304</v>
      </c>
      <c r="B98" s="140" t="s">
        <v>919</v>
      </c>
      <c r="C98" s="89"/>
      <c r="R98" s="188"/>
      <c r="S98" s="188"/>
      <c r="T98" s="188"/>
      <c r="U98" s="188"/>
      <c r="V98" s="188"/>
      <c r="W98" s="188"/>
      <c r="X98" s="188"/>
      <c r="Y98" s="188"/>
      <c r="Z98" s="188"/>
      <c r="AA98" s="189"/>
      <c r="AB98" s="189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 t="s">
        <v>438</v>
      </c>
      <c r="AS98" s="188"/>
      <c r="AT98" s="188" t="s">
        <v>438</v>
      </c>
      <c r="AU98" s="189" t="s">
        <v>28</v>
      </c>
      <c r="AV98" s="188" t="s">
        <v>91</v>
      </c>
      <c r="AW98" s="188" t="s">
        <v>309</v>
      </c>
      <c r="AX98" s="188" t="s">
        <v>206</v>
      </c>
      <c r="AY98" s="188"/>
      <c r="AZ98" s="188"/>
      <c r="BA98" s="188" t="s">
        <v>1045</v>
      </c>
      <c r="BB98" s="188"/>
      <c r="BC98" s="188">
        <v>61</v>
      </c>
      <c r="BD98" s="188" t="s">
        <v>229</v>
      </c>
      <c r="BE98" s="188"/>
      <c r="BF98" s="188"/>
      <c r="BG98" s="188"/>
      <c r="BH98" s="188"/>
      <c r="BI98" s="188"/>
      <c r="BJ98" s="188"/>
      <c r="BK98" s="188"/>
      <c r="BL98" s="188"/>
      <c r="BM98" s="188"/>
      <c r="BN98" s="188" t="s">
        <v>28</v>
      </c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</row>
    <row r="99" spans="1:96" s="18" customFormat="1" ht="28.5" customHeight="1" x14ac:dyDescent="0.25">
      <c r="A99" s="98" t="s">
        <v>304</v>
      </c>
      <c r="B99" s="140" t="s">
        <v>919</v>
      </c>
      <c r="C99" s="89"/>
      <c r="R99" s="188"/>
      <c r="S99" s="188"/>
      <c r="T99" s="188"/>
      <c r="U99" s="188"/>
      <c r="V99" s="188"/>
      <c r="W99" s="188"/>
      <c r="X99" s="188"/>
      <c r="Y99" s="188"/>
      <c r="Z99" s="188"/>
      <c r="AA99" s="189"/>
      <c r="AB99" s="189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 t="s">
        <v>438</v>
      </c>
      <c r="AS99" s="188" t="s">
        <v>438</v>
      </c>
      <c r="AT99" s="188" t="s">
        <v>438</v>
      </c>
      <c r="AU99" s="189" t="s">
        <v>28</v>
      </c>
      <c r="AV99" s="188" t="s">
        <v>91</v>
      </c>
      <c r="AW99" s="188" t="s">
        <v>309</v>
      </c>
      <c r="AX99" s="188" t="s">
        <v>274</v>
      </c>
      <c r="AY99" s="188"/>
      <c r="AZ99" s="188"/>
      <c r="BA99" s="188" t="s">
        <v>1049</v>
      </c>
      <c r="BB99" s="188"/>
      <c r="BC99" s="188">
        <v>61</v>
      </c>
      <c r="BD99" s="188" t="s">
        <v>229</v>
      </c>
      <c r="BE99" s="188"/>
      <c r="BF99" s="188"/>
      <c r="BG99" s="188"/>
      <c r="BH99" s="188"/>
      <c r="BI99" s="188"/>
      <c r="BJ99" s="188"/>
      <c r="BK99" s="188"/>
      <c r="BL99" s="188"/>
      <c r="BM99" s="188"/>
      <c r="BN99" s="188" t="s">
        <v>28</v>
      </c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</row>
    <row r="100" spans="1:96" s="45" customFormat="1" ht="28.5" customHeight="1" thickBot="1" x14ac:dyDescent="0.3">
      <c r="A100" s="103" t="s">
        <v>304</v>
      </c>
      <c r="B100" s="141" t="s">
        <v>919</v>
      </c>
      <c r="C100" s="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1"/>
      <c r="AB100" s="191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 t="s">
        <v>438</v>
      </c>
      <c r="AS100" s="190"/>
      <c r="AT100" s="188" t="s">
        <v>438</v>
      </c>
      <c r="AU100" s="189" t="s">
        <v>28</v>
      </c>
      <c r="AV100" s="190" t="s">
        <v>91</v>
      </c>
      <c r="AW100" s="190" t="s">
        <v>309</v>
      </c>
      <c r="AX100" s="190" t="s">
        <v>274</v>
      </c>
      <c r="AY100" s="190"/>
      <c r="AZ100" s="190"/>
      <c r="BA100" s="190" t="s">
        <v>1049</v>
      </c>
      <c r="BB100" s="190"/>
      <c r="BC100" s="190">
        <v>10</v>
      </c>
      <c r="BD100" s="190" t="s">
        <v>229</v>
      </c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 t="s">
        <v>27</v>
      </c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</row>
    <row r="101" spans="1:96" s="42" customFormat="1" ht="28.5" customHeight="1" x14ac:dyDescent="0.25">
      <c r="A101" s="104" t="s">
        <v>310</v>
      </c>
      <c r="B101" s="142" t="s">
        <v>920</v>
      </c>
      <c r="C101" s="93" t="s">
        <v>311</v>
      </c>
      <c r="D101" s="42">
        <v>2021</v>
      </c>
      <c r="E101" s="42">
        <v>2021</v>
      </c>
      <c r="F101" s="42" t="s">
        <v>312</v>
      </c>
      <c r="G101" s="42" t="s">
        <v>82</v>
      </c>
      <c r="H101" s="42" t="s">
        <v>200</v>
      </c>
      <c r="I101" s="42" t="s">
        <v>201</v>
      </c>
      <c r="J101" s="42">
        <v>1</v>
      </c>
      <c r="K101" s="42">
        <v>1</v>
      </c>
      <c r="L101" s="42">
        <v>0</v>
      </c>
      <c r="M101" s="42" t="s">
        <v>921</v>
      </c>
      <c r="N101" s="42">
        <v>0</v>
      </c>
      <c r="O101" s="42">
        <v>1</v>
      </c>
      <c r="P101" s="42">
        <v>1</v>
      </c>
      <c r="R101" s="42" t="s">
        <v>55</v>
      </c>
      <c r="S101" s="42">
        <v>38</v>
      </c>
      <c r="AA101" s="44"/>
      <c r="AB101" s="44"/>
      <c r="AH101" s="42">
        <v>2</v>
      </c>
      <c r="AI101" s="42" t="s">
        <v>42</v>
      </c>
      <c r="AJ101" s="42">
        <v>75</v>
      </c>
      <c r="AK101" s="42" t="s">
        <v>42</v>
      </c>
      <c r="AL101" s="42" t="s">
        <v>313</v>
      </c>
      <c r="AM101" s="42" t="s">
        <v>229</v>
      </c>
      <c r="AN101" s="42" t="s">
        <v>314</v>
      </c>
      <c r="AR101" s="42" t="s">
        <v>205</v>
      </c>
      <c r="AT101" s="42" t="s">
        <v>923</v>
      </c>
      <c r="AU101" s="42" t="s">
        <v>27</v>
      </c>
      <c r="AV101" s="42" t="s">
        <v>91</v>
      </c>
      <c r="AW101" s="42" t="s">
        <v>317</v>
      </c>
      <c r="AX101" s="42" t="s">
        <v>318</v>
      </c>
      <c r="AY101" s="159" t="s">
        <v>924</v>
      </c>
      <c r="AZ101" s="159" t="s">
        <v>106</v>
      </c>
      <c r="BA101" s="159" t="s">
        <v>943</v>
      </c>
      <c r="BB101" s="159"/>
      <c r="BC101" s="42" t="s">
        <v>941</v>
      </c>
      <c r="BD101" s="42" t="s">
        <v>229</v>
      </c>
      <c r="BN101" s="42" t="s">
        <v>27</v>
      </c>
      <c r="BO101" s="42" t="s">
        <v>27</v>
      </c>
      <c r="BS101" s="42" t="s">
        <v>221</v>
      </c>
      <c r="BT101" s="42" t="s">
        <v>322</v>
      </c>
      <c r="BV101" s="42" t="s">
        <v>315</v>
      </c>
      <c r="BW101" s="42" t="s">
        <v>91</v>
      </c>
      <c r="BY101" s="42" t="s">
        <v>324</v>
      </c>
      <c r="BZ101" s="42" t="s">
        <v>319</v>
      </c>
      <c r="CA101" s="42" t="s">
        <v>106</v>
      </c>
      <c r="CB101" s="42">
        <v>9.5500000000000007</v>
      </c>
      <c r="CD101" s="42" t="s">
        <v>315</v>
      </c>
      <c r="CM101" s="42" t="s">
        <v>29</v>
      </c>
      <c r="CN101" s="42" t="s">
        <v>191</v>
      </c>
      <c r="CO101" s="42" t="s">
        <v>946</v>
      </c>
      <c r="CP101" s="42" t="s">
        <v>28</v>
      </c>
      <c r="CQ101" s="42" t="s">
        <v>620</v>
      </c>
    </row>
    <row r="102" spans="1:96" s="15" customFormat="1" ht="28.5" customHeight="1" x14ac:dyDescent="0.25">
      <c r="A102" s="105" t="s">
        <v>310</v>
      </c>
      <c r="B102" s="142" t="s">
        <v>920</v>
      </c>
      <c r="C102" s="94"/>
      <c r="AA102" s="16"/>
      <c r="AB102" s="16"/>
      <c r="AT102" s="15" t="s">
        <v>923</v>
      </c>
      <c r="AU102" s="42" t="s">
        <v>27</v>
      </c>
      <c r="AY102" s="160"/>
      <c r="AZ102" s="160"/>
      <c r="BA102" s="160"/>
      <c r="BB102" s="160"/>
      <c r="BN102" s="42" t="s">
        <v>27</v>
      </c>
      <c r="BV102" s="15" t="s">
        <v>323</v>
      </c>
      <c r="BW102" s="15" t="s">
        <v>91</v>
      </c>
      <c r="BY102" s="15" t="s">
        <v>324</v>
      </c>
      <c r="BZ102" s="15" t="s">
        <v>319</v>
      </c>
      <c r="CA102" s="15" t="s">
        <v>106</v>
      </c>
      <c r="CB102" s="15">
        <v>9.69</v>
      </c>
      <c r="CD102" s="15" t="s">
        <v>323</v>
      </c>
    </row>
    <row r="103" spans="1:96" s="15" customFormat="1" ht="28.5" customHeight="1" x14ac:dyDescent="0.25">
      <c r="A103" s="105" t="s">
        <v>310</v>
      </c>
      <c r="B103" s="142" t="s">
        <v>920</v>
      </c>
      <c r="C103" s="94"/>
      <c r="AA103" s="16"/>
      <c r="AB103" s="16"/>
      <c r="AT103" s="15" t="s">
        <v>923</v>
      </c>
      <c r="AU103" s="42" t="s">
        <v>27</v>
      </c>
      <c r="AV103" s="15" t="s">
        <v>92</v>
      </c>
      <c r="AW103" s="15" t="s">
        <v>317</v>
      </c>
      <c r="AX103" s="15" t="s">
        <v>274</v>
      </c>
      <c r="AY103" s="160" t="s">
        <v>924</v>
      </c>
      <c r="AZ103" s="160" t="s">
        <v>107</v>
      </c>
      <c r="BA103" s="160" t="s">
        <v>925</v>
      </c>
      <c r="BB103" s="160"/>
      <c r="BC103" s="42" t="s">
        <v>941</v>
      </c>
      <c r="BD103" s="15" t="s">
        <v>229</v>
      </c>
      <c r="BN103" s="42" t="s">
        <v>27</v>
      </c>
      <c r="BV103" s="15" t="s">
        <v>621</v>
      </c>
      <c r="BW103" s="15" t="s">
        <v>92</v>
      </c>
      <c r="BY103" s="15" t="s">
        <v>266</v>
      </c>
      <c r="BZ103" s="15" t="s">
        <v>319</v>
      </c>
      <c r="CA103" s="15" t="s">
        <v>107</v>
      </c>
      <c r="CB103" s="15">
        <v>0.2</v>
      </c>
      <c r="CD103" s="15" t="s">
        <v>315</v>
      </c>
    </row>
    <row r="104" spans="1:96" s="15" customFormat="1" ht="28.5" customHeight="1" x14ac:dyDescent="0.25">
      <c r="A104" s="105" t="s">
        <v>310</v>
      </c>
      <c r="B104" s="142" t="s">
        <v>920</v>
      </c>
      <c r="C104" s="94"/>
      <c r="AA104" s="16"/>
      <c r="AB104" s="16"/>
      <c r="AT104" s="15" t="s">
        <v>923</v>
      </c>
      <c r="AU104" s="42" t="s">
        <v>27</v>
      </c>
      <c r="AY104" s="160"/>
      <c r="AZ104" s="160"/>
      <c r="BA104" s="160"/>
      <c r="BB104" s="160"/>
      <c r="BN104" s="42" t="s">
        <v>27</v>
      </c>
      <c r="BV104" s="15" t="s">
        <v>323</v>
      </c>
      <c r="BW104" s="15" t="s">
        <v>92</v>
      </c>
      <c r="BY104" s="15" t="s">
        <v>266</v>
      </c>
      <c r="BZ104" s="15" t="s">
        <v>319</v>
      </c>
      <c r="CA104" s="15" t="s">
        <v>107</v>
      </c>
      <c r="CB104" s="15">
        <v>0.3</v>
      </c>
      <c r="CD104" s="15" t="s">
        <v>323</v>
      </c>
    </row>
    <row r="105" spans="1:96" s="15" customFormat="1" ht="28.5" customHeight="1" x14ac:dyDescent="0.25">
      <c r="A105" s="105" t="s">
        <v>310</v>
      </c>
      <c r="B105" s="142" t="s">
        <v>920</v>
      </c>
      <c r="C105" s="94"/>
      <c r="AA105" s="16"/>
      <c r="AB105" s="16"/>
      <c r="AT105" s="15" t="s">
        <v>923</v>
      </c>
      <c r="AU105" s="42" t="s">
        <v>27</v>
      </c>
      <c r="AV105" s="15" t="s">
        <v>93</v>
      </c>
      <c r="AW105" s="15" t="s">
        <v>317</v>
      </c>
      <c r="AX105" s="15" t="s">
        <v>318</v>
      </c>
      <c r="AY105" s="160" t="s">
        <v>924</v>
      </c>
      <c r="AZ105" s="160" t="s">
        <v>106</v>
      </c>
      <c r="BA105" s="160" t="s">
        <v>926</v>
      </c>
      <c r="BB105" s="160"/>
      <c r="BC105" s="42" t="s">
        <v>941</v>
      </c>
      <c r="BD105" s="15" t="s">
        <v>229</v>
      </c>
      <c r="BN105" s="42" t="s">
        <v>27</v>
      </c>
      <c r="BV105" s="15" t="s">
        <v>621</v>
      </c>
      <c r="BW105" s="15" t="s">
        <v>93</v>
      </c>
      <c r="BY105" s="15" t="s">
        <v>324</v>
      </c>
      <c r="BZ105" s="15" t="s">
        <v>319</v>
      </c>
      <c r="CA105" s="15" t="s">
        <v>106</v>
      </c>
      <c r="CB105" s="15">
        <v>0.92</v>
      </c>
      <c r="CD105" s="15" t="s">
        <v>315</v>
      </c>
    </row>
    <row r="106" spans="1:96" s="15" customFormat="1" ht="28.5" customHeight="1" x14ac:dyDescent="0.25">
      <c r="A106" s="105" t="s">
        <v>310</v>
      </c>
      <c r="B106" s="142" t="s">
        <v>920</v>
      </c>
      <c r="C106" s="94"/>
      <c r="AA106" s="16"/>
      <c r="AB106" s="16"/>
      <c r="AT106" s="15" t="s">
        <v>923</v>
      </c>
      <c r="AU106" s="42" t="s">
        <v>27</v>
      </c>
      <c r="AY106" s="160"/>
      <c r="AZ106" s="160"/>
      <c r="BA106" s="160"/>
      <c r="BB106" s="160"/>
      <c r="BN106" s="42" t="s">
        <v>27</v>
      </c>
      <c r="BV106" s="15" t="s">
        <v>323</v>
      </c>
      <c r="BW106" s="15" t="s">
        <v>93</v>
      </c>
      <c r="BY106" s="15" t="s">
        <v>324</v>
      </c>
      <c r="BZ106" s="15" t="s">
        <v>319</v>
      </c>
      <c r="CA106" s="15" t="s">
        <v>106</v>
      </c>
      <c r="CB106" s="15">
        <v>10.47</v>
      </c>
      <c r="CD106" s="15" t="s">
        <v>323</v>
      </c>
    </row>
    <row r="107" spans="1:96" s="15" customFormat="1" ht="28.5" customHeight="1" x14ac:dyDescent="0.25">
      <c r="A107" s="105" t="s">
        <v>310</v>
      </c>
      <c r="B107" s="142" t="s">
        <v>920</v>
      </c>
      <c r="C107" s="94"/>
      <c r="AA107" s="16"/>
      <c r="AB107" s="16"/>
      <c r="AT107" s="15" t="s">
        <v>923</v>
      </c>
      <c r="AU107" s="42" t="s">
        <v>27</v>
      </c>
      <c r="AV107" s="15" t="s">
        <v>177</v>
      </c>
      <c r="AW107" s="15" t="s">
        <v>320</v>
      </c>
      <c r="AX107" s="15" t="s">
        <v>942</v>
      </c>
      <c r="AY107" s="160" t="s">
        <v>944</v>
      </c>
      <c r="AZ107" s="160" t="s">
        <v>106</v>
      </c>
      <c r="BA107" s="160" t="s">
        <v>945</v>
      </c>
      <c r="BB107" s="160"/>
      <c r="BC107" s="42" t="s">
        <v>941</v>
      </c>
      <c r="BD107" s="15" t="s">
        <v>229</v>
      </c>
      <c r="BN107" s="42" t="s">
        <v>27</v>
      </c>
      <c r="BV107" s="15" t="s">
        <v>621</v>
      </c>
      <c r="BW107" s="15" t="s">
        <v>177</v>
      </c>
      <c r="BY107" s="15" t="s">
        <v>325</v>
      </c>
      <c r="BZ107" s="15" t="s">
        <v>321</v>
      </c>
      <c r="CA107" s="15" t="s">
        <v>106</v>
      </c>
      <c r="CB107" s="15" t="s">
        <v>316</v>
      </c>
      <c r="CD107" s="15" t="s">
        <v>315</v>
      </c>
    </row>
    <row r="108" spans="1:96" s="62" customFormat="1" ht="28.5" customHeight="1" thickBot="1" x14ac:dyDescent="0.3">
      <c r="A108" s="106" t="s">
        <v>310</v>
      </c>
      <c r="B108" s="143" t="s">
        <v>920</v>
      </c>
      <c r="C108" s="95"/>
      <c r="AA108" s="63"/>
      <c r="AB108" s="63"/>
      <c r="AT108" s="15" t="s">
        <v>923</v>
      </c>
      <c r="AU108" s="42" t="s">
        <v>27</v>
      </c>
      <c r="BN108" s="42" t="s">
        <v>27</v>
      </c>
      <c r="BV108" s="62" t="s">
        <v>323</v>
      </c>
      <c r="BW108" s="62" t="s">
        <v>177</v>
      </c>
      <c r="BY108" s="62" t="s">
        <v>325</v>
      </c>
      <c r="BZ108" s="62" t="s">
        <v>321</v>
      </c>
      <c r="CA108" s="62" t="s">
        <v>106</v>
      </c>
      <c r="CB108" s="62" t="s">
        <v>622</v>
      </c>
      <c r="CD108" s="62" t="s">
        <v>323</v>
      </c>
    </row>
    <row r="109" spans="1:96" s="67" customFormat="1" ht="28.5" customHeight="1" thickBot="1" x14ac:dyDescent="0.3">
      <c r="A109" s="107" t="s">
        <v>326</v>
      </c>
      <c r="B109" s="144" t="s">
        <v>919</v>
      </c>
      <c r="C109" s="96" t="s">
        <v>327</v>
      </c>
      <c r="D109" s="67">
        <v>2020</v>
      </c>
      <c r="E109" s="67">
        <v>2020</v>
      </c>
      <c r="F109" s="67" t="s">
        <v>328</v>
      </c>
      <c r="G109" s="67" t="s">
        <v>82</v>
      </c>
      <c r="H109" s="67" t="s">
        <v>200</v>
      </c>
      <c r="I109" s="67" t="s">
        <v>420</v>
      </c>
      <c r="J109" s="67">
        <v>1</v>
      </c>
      <c r="K109" s="67">
        <v>0</v>
      </c>
      <c r="L109" s="67">
        <v>1</v>
      </c>
      <c r="N109" s="67">
        <v>1</v>
      </c>
      <c r="O109" s="67">
        <v>0</v>
      </c>
      <c r="P109" s="67">
        <v>1</v>
      </c>
      <c r="Q109" s="67">
        <v>0</v>
      </c>
      <c r="R109" s="67" t="s">
        <v>57</v>
      </c>
      <c r="S109" s="67">
        <v>41</v>
      </c>
      <c r="W109" s="68">
        <v>43988</v>
      </c>
      <c r="X109" s="67" t="s">
        <v>329</v>
      </c>
      <c r="Y109" s="68">
        <v>44136</v>
      </c>
      <c r="Z109" s="67" t="s">
        <v>229</v>
      </c>
      <c r="AA109" s="69" t="s">
        <v>253</v>
      </c>
      <c r="AB109" s="69" t="s">
        <v>472</v>
      </c>
      <c r="AC109" s="67" t="s">
        <v>27</v>
      </c>
      <c r="AD109" s="67" t="s">
        <v>438</v>
      </c>
      <c r="AE109" s="67" t="s">
        <v>32</v>
      </c>
      <c r="AF109" s="67" t="s">
        <v>473</v>
      </c>
      <c r="AG109" s="67">
        <v>41</v>
      </c>
      <c r="AS109" s="68">
        <v>44003</v>
      </c>
      <c r="AT109" s="67" t="s">
        <v>330</v>
      </c>
      <c r="AU109" s="67" t="s">
        <v>28</v>
      </c>
      <c r="AW109" s="67" t="s">
        <v>438</v>
      </c>
      <c r="AX109" s="67" t="s">
        <v>438</v>
      </c>
      <c r="AY109" s="67">
        <v>1</v>
      </c>
      <c r="AZ109" s="67" t="s">
        <v>106</v>
      </c>
      <c r="BA109" s="67">
        <v>1.97</v>
      </c>
      <c r="BB109" s="67" t="s">
        <v>438</v>
      </c>
      <c r="BC109" s="67" t="s">
        <v>474</v>
      </c>
      <c r="BD109" s="67" t="s">
        <v>229</v>
      </c>
      <c r="BE109" s="67" t="s">
        <v>438</v>
      </c>
      <c r="BF109" s="67" t="s">
        <v>438</v>
      </c>
      <c r="BG109" s="67" t="s">
        <v>438</v>
      </c>
      <c r="BH109" s="67" t="s">
        <v>438</v>
      </c>
      <c r="BI109" s="67" t="s">
        <v>438</v>
      </c>
      <c r="BJ109" s="67" t="s">
        <v>438</v>
      </c>
      <c r="BK109" s="67" t="s">
        <v>438</v>
      </c>
      <c r="BL109" s="67" t="s">
        <v>438</v>
      </c>
      <c r="BM109" s="67" t="s">
        <v>438</v>
      </c>
      <c r="BN109" s="67" t="s">
        <v>28</v>
      </c>
      <c r="BO109" s="67" t="s">
        <v>27</v>
      </c>
      <c r="BP109" s="67" t="s">
        <v>459</v>
      </c>
      <c r="BQ109" s="67" t="s">
        <v>86</v>
      </c>
      <c r="BR109" s="67" t="s">
        <v>423</v>
      </c>
      <c r="BS109" s="67" t="s">
        <v>423</v>
      </c>
      <c r="BT109" s="67" t="s">
        <v>423</v>
      </c>
      <c r="BU109" s="67" t="s">
        <v>438</v>
      </c>
      <c r="BV109" s="68">
        <v>44136</v>
      </c>
      <c r="BZ109" s="67">
        <v>1</v>
      </c>
      <c r="CA109" s="67" t="s">
        <v>107</v>
      </c>
      <c r="CB109" s="67">
        <v>0.08</v>
      </c>
      <c r="CD109" s="67">
        <v>0</v>
      </c>
      <c r="CM109" s="67" t="s">
        <v>32</v>
      </c>
      <c r="CN109" s="67" t="s">
        <v>438</v>
      </c>
      <c r="CO109" s="67" t="s">
        <v>28</v>
      </c>
      <c r="CP109" s="67" t="s">
        <v>266</v>
      </c>
      <c r="CQ109" s="67" t="s">
        <v>460</v>
      </c>
    </row>
    <row r="110" spans="1:96" s="42" customFormat="1" ht="28.5" customHeight="1" x14ac:dyDescent="0.25">
      <c r="A110" s="104" t="s">
        <v>331</v>
      </c>
      <c r="B110" s="142" t="s">
        <v>919</v>
      </c>
      <c r="C110" s="93" t="s">
        <v>332</v>
      </c>
      <c r="D110" s="42">
        <v>2021</v>
      </c>
      <c r="E110" s="42">
        <v>2020</v>
      </c>
      <c r="F110" s="42" t="s">
        <v>337</v>
      </c>
      <c r="G110" s="42" t="s">
        <v>82</v>
      </c>
      <c r="H110" s="42" t="s">
        <v>475</v>
      </c>
      <c r="I110" s="42" t="s">
        <v>457</v>
      </c>
      <c r="J110" s="42">
        <v>1</v>
      </c>
      <c r="K110" s="42">
        <v>0</v>
      </c>
      <c r="L110" s="42">
        <v>1</v>
      </c>
      <c r="N110" s="42">
        <v>0</v>
      </c>
      <c r="O110" s="42">
        <v>1</v>
      </c>
      <c r="P110" s="42">
        <v>1</v>
      </c>
      <c r="Q110" s="42">
        <v>0</v>
      </c>
      <c r="R110" s="42" t="s">
        <v>57</v>
      </c>
      <c r="S110" s="42">
        <v>36</v>
      </c>
      <c r="W110" s="66">
        <v>43931</v>
      </c>
      <c r="X110" s="42" t="s">
        <v>329</v>
      </c>
      <c r="Y110" s="66">
        <v>44134</v>
      </c>
      <c r="Z110" s="42" t="s">
        <v>334</v>
      </c>
      <c r="AA110" s="44" t="s">
        <v>335</v>
      </c>
      <c r="AB110" s="44" t="s">
        <v>476</v>
      </c>
      <c r="AC110" s="42" t="s">
        <v>27</v>
      </c>
      <c r="AD110" s="42" t="s">
        <v>336</v>
      </c>
      <c r="AE110" s="42" t="s">
        <v>30</v>
      </c>
      <c r="AF110" s="42" t="s">
        <v>333</v>
      </c>
      <c r="AG110" s="42">
        <v>36</v>
      </c>
      <c r="AR110" s="42" t="s">
        <v>205</v>
      </c>
      <c r="AS110" s="66">
        <v>43945</v>
      </c>
      <c r="AT110" s="42" t="s">
        <v>361</v>
      </c>
      <c r="AU110" s="42" t="s">
        <v>28</v>
      </c>
      <c r="AV110" s="42" t="s">
        <v>91</v>
      </c>
      <c r="AW110" s="42" t="s">
        <v>348</v>
      </c>
      <c r="AX110" s="42" t="s">
        <v>318</v>
      </c>
      <c r="AZ110" s="42" t="s">
        <v>106</v>
      </c>
      <c r="BA110" s="42" t="s">
        <v>362</v>
      </c>
      <c r="BC110" s="42" t="s">
        <v>478</v>
      </c>
      <c r="BD110" s="42" t="s">
        <v>334</v>
      </c>
      <c r="BE110" s="42" t="s">
        <v>205</v>
      </c>
      <c r="BF110" s="66">
        <v>43945</v>
      </c>
      <c r="BG110" s="42" t="s">
        <v>361</v>
      </c>
      <c r="BH110" s="42" t="s">
        <v>59</v>
      </c>
      <c r="BI110" s="42" t="s">
        <v>344</v>
      </c>
      <c r="BK110" s="42" t="s">
        <v>365</v>
      </c>
      <c r="BM110" s="42" t="s">
        <v>478</v>
      </c>
      <c r="BN110" s="42" t="s">
        <v>28</v>
      </c>
      <c r="BO110" s="42" t="s">
        <v>27</v>
      </c>
      <c r="BP110" s="42" t="s">
        <v>479</v>
      </c>
      <c r="BQ110" s="42" t="s">
        <v>87</v>
      </c>
      <c r="BU110" s="42" t="s">
        <v>205</v>
      </c>
      <c r="BV110" s="66">
        <v>44138</v>
      </c>
      <c r="BW110" s="42" t="s">
        <v>177</v>
      </c>
      <c r="BX110" s="42" t="s">
        <v>480</v>
      </c>
      <c r="BY110" s="42" t="s">
        <v>324</v>
      </c>
      <c r="BZ110" s="42">
        <v>0.8</v>
      </c>
      <c r="CA110" s="42" t="s">
        <v>106</v>
      </c>
      <c r="CB110" s="42">
        <v>3546.7</v>
      </c>
      <c r="CC110" s="42" t="s">
        <v>438</v>
      </c>
      <c r="CD110" s="42">
        <v>4</v>
      </c>
      <c r="CE110" s="42" t="s">
        <v>205</v>
      </c>
      <c r="CF110" s="66">
        <v>44138</v>
      </c>
      <c r="CG110" s="42" t="s">
        <v>59</v>
      </c>
      <c r="CH110" s="42" t="s">
        <v>344</v>
      </c>
      <c r="CI110" s="42" t="s">
        <v>481</v>
      </c>
      <c r="CJ110" s="42">
        <v>640</v>
      </c>
      <c r="CL110" s="42" t="s">
        <v>482</v>
      </c>
      <c r="CM110" s="42" t="s">
        <v>32</v>
      </c>
      <c r="CN110" s="42" t="s">
        <v>351</v>
      </c>
      <c r="CQ110" s="42" t="s">
        <v>483</v>
      </c>
    </row>
    <row r="111" spans="1:96" s="15" customFormat="1" ht="28.5" customHeight="1" x14ac:dyDescent="0.25">
      <c r="A111" s="105" t="s">
        <v>331</v>
      </c>
      <c r="B111" s="142" t="s">
        <v>919</v>
      </c>
      <c r="C111" s="94"/>
      <c r="AA111" s="16"/>
      <c r="AB111" s="16"/>
      <c r="AU111" s="42" t="s">
        <v>28</v>
      </c>
      <c r="AV111" s="15" t="s">
        <v>177</v>
      </c>
      <c r="AW111" s="15" t="s">
        <v>349</v>
      </c>
      <c r="AX111" s="15" t="s">
        <v>339</v>
      </c>
      <c r="AY111" s="15" t="s">
        <v>477</v>
      </c>
      <c r="AZ111" s="15" t="s">
        <v>106</v>
      </c>
      <c r="BA111" s="15" t="s">
        <v>363</v>
      </c>
      <c r="BC111" s="15" t="s">
        <v>478</v>
      </c>
      <c r="BE111" s="15" t="s">
        <v>205</v>
      </c>
      <c r="BF111" s="30">
        <v>43945</v>
      </c>
      <c r="BG111" s="15" t="s">
        <v>361</v>
      </c>
      <c r="BH111" s="15" t="s">
        <v>59</v>
      </c>
      <c r="BI111" s="15" t="s">
        <v>345</v>
      </c>
      <c r="BK111" s="15" t="s">
        <v>366</v>
      </c>
      <c r="BM111" s="15" t="s">
        <v>478</v>
      </c>
      <c r="BN111" s="42" t="s">
        <v>28</v>
      </c>
      <c r="BU111" s="15" t="s">
        <v>205</v>
      </c>
      <c r="BV111" s="30">
        <v>44138</v>
      </c>
      <c r="BW111" s="15" t="s">
        <v>177</v>
      </c>
      <c r="BX111" s="15" t="s">
        <v>480</v>
      </c>
      <c r="BY111" s="15" t="s">
        <v>266</v>
      </c>
      <c r="BZ111" s="15">
        <v>1</v>
      </c>
      <c r="CA111" s="15" t="s">
        <v>106</v>
      </c>
      <c r="CB111" s="15">
        <v>90.8</v>
      </c>
      <c r="CC111" s="15" t="s">
        <v>438</v>
      </c>
      <c r="CD111" s="15">
        <v>4</v>
      </c>
      <c r="CE111" s="15" t="s">
        <v>205</v>
      </c>
      <c r="CF111" s="30">
        <v>44138</v>
      </c>
      <c r="CG111" s="15" t="s">
        <v>59</v>
      </c>
      <c r="CH111" s="15" t="s">
        <v>345</v>
      </c>
      <c r="CI111" s="15" t="s">
        <v>481</v>
      </c>
      <c r="CJ111" s="15">
        <v>1810.2</v>
      </c>
      <c r="CL111" s="15" t="s">
        <v>482</v>
      </c>
    </row>
    <row r="112" spans="1:96" s="15" customFormat="1" ht="28.5" customHeight="1" x14ac:dyDescent="0.25">
      <c r="A112" s="105" t="s">
        <v>331</v>
      </c>
      <c r="B112" s="142" t="s">
        <v>919</v>
      </c>
      <c r="C112" s="94"/>
      <c r="AA112" s="16"/>
      <c r="AB112" s="16"/>
      <c r="AU112" s="42" t="s">
        <v>28</v>
      </c>
      <c r="AV112" s="15" t="s">
        <v>177</v>
      </c>
      <c r="AW112" s="15" t="s">
        <v>349</v>
      </c>
      <c r="AX112" s="15" t="s">
        <v>274</v>
      </c>
      <c r="AY112" s="15">
        <v>1</v>
      </c>
      <c r="AZ112" s="15" t="s">
        <v>106</v>
      </c>
      <c r="BA112" s="15" t="s">
        <v>364</v>
      </c>
      <c r="BC112" s="15" t="s">
        <v>478</v>
      </c>
      <c r="BF112" s="30"/>
      <c r="BU112" s="15" t="s">
        <v>205</v>
      </c>
      <c r="BV112" s="30">
        <v>44146</v>
      </c>
      <c r="BW112" s="15" t="s">
        <v>177</v>
      </c>
      <c r="BX112" s="15" t="s">
        <v>480</v>
      </c>
      <c r="BY112" s="15" t="s">
        <v>324</v>
      </c>
      <c r="BZ112" s="15">
        <v>0.8</v>
      </c>
      <c r="CA112" s="15" t="s">
        <v>106</v>
      </c>
      <c r="CB112" s="15">
        <v>3930.7</v>
      </c>
      <c r="CC112" s="15" t="s">
        <v>438</v>
      </c>
      <c r="CD112" s="15">
        <v>12</v>
      </c>
      <c r="CE112" s="15" t="s">
        <v>205</v>
      </c>
      <c r="CF112" s="30">
        <v>44146</v>
      </c>
      <c r="CG112" s="15" t="s">
        <v>59</v>
      </c>
      <c r="CH112" s="15" t="s">
        <v>344</v>
      </c>
      <c r="CI112" s="15" t="s">
        <v>481</v>
      </c>
      <c r="CJ112" s="15">
        <v>640</v>
      </c>
      <c r="CL112" s="15" t="s">
        <v>350</v>
      </c>
    </row>
    <row r="113" spans="1:95" s="15" customFormat="1" ht="28.5" customHeight="1" x14ac:dyDescent="0.25">
      <c r="A113" s="105" t="s">
        <v>331</v>
      </c>
      <c r="B113" s="142" t="s">
        <v>919</v>
      </c>
      <c r="C113" s="94"/>
      <c r="AA113" s="16"/>
      <c r="AB113" s="16"/>
      <c r="AR113" s="15" t="s">
        <v>205</v>
      </c>
      <c r="AS113" s="30">
        <v>43966</v>
      </c>
      <c r="AT113" s="15" t="s">
        <v>338</v>
      </c>
      <c r="AU113" s="15" t="s">
        <v>27</v>
      </c>
      <c r="AV113" s="15" t="s">
        <v>91</v>
      </c>
      <c r="AW113" s="15" t="s">
        <v>348</v>
      </c>
      <c r="AX113" s="15" t="s">
        <v>318</v>
      </c>
      <c r="AZ113" s="15" t="s">
        <v>106</v>
      </c>
      <c r="BA113" s="15" t="s">
        <v>341</v>
      </c>
      <c r="BC113" s="15" t="s">
        <v>297</v>
      </c>
      <c r="BD113" s="15" t="s">
        <v>343</v>
      </c>
      <c r="BE113" s="15" t="s">
        <v>205</v>
      </c>
      <c r="BF113" s="30">
        <v>43966</v>
      </c>
      <c r="BG113" s="15" t="s">
        <v>338</v>
      </c>
      <c r="BH113" s="15" t="s">
        <v>59</v>
      </c>
      <c r="BI113" s="15" t="s">
        <v>344</v>
      </c>
      <c r="BK113" s="15" t="s">
        <v>346</v>
      </c>
      <c r="BM113" s="15" t="s">
        <v>297</v>
      </c>
      <c r="BN113" s="42" t="s">
        <v>28</v>
      </c>
      <c r="BO113" s="15" t="s">
        <v>27</v>
      </c>
      <c r="BU113" s="15" t="s">
        <v>205</v>
      </c>
      <c r="BV113" s="30">
        <v>44146</v>
      </c>
      <c r="BW113" s="15" t="s">
        <v>177</v>
      </c>
      <c r="BX113" s="15" t="s">
        <v>480</v>
      </c>
      <c r="BY113" s="15" t="s">
        <v>266</v>
      </c>
      <c r="BZ113" s="15">
        <v>1</v>
      </c>
      <c r="CA113" s="15" t="s">
        <v>106</v>
      </c>
      <c r="CB113" s="15">
        <v>96.7</v>
      </c>
      <c r="CC113" s="15" t="s">
        <v>438</v>
      </c>
      <c r="CD113" s="15">
        <v>12</v>
      </c>
      <c r="CE113" s="15" t="s">
        <v>205</v>
      </c>
      <c r="CF113" s="30">
        <v>44146</v>
      </c>
      <c r="CG113" s="15" t="s">
        <v>59</v>
      </c>
      <c r="CH113" s="15" t="s">
        <v>345</v>
      </c>
      <c r="CI113" s="15" t="s">
        <v>481</v>
      </c>
      <c r="CJ113" s="15">
        <v>2560</v>
      </c>
      <c r="CL113" s="15" t="s">
        <v>350</v>
      </c>
    </row>
    <row r="114" spans="1:95" s="15" customFormat="1" ht="28.5" customHeight="1" x14ac:dyDescent="0.25">
      <c r="A114" s="105" t="s">
        <v>331</v>
      </c>
      <c r="B114" s="142" t="s">
        <v>919</v>
      </c>
      <c r="C114" s="94"/>
      <c r="AA114" s="16"/>
      <c r="AB114" s="16"/>
      <c r="AU114" s="15" t="s">
        <v>27</v>
      </c>
      <c r="AV114" s="15" t="s">
        <v>177</v>
      </c>
      <c r="AW114" s="15" t="s">
        <v>349</v>
      </c>
      <c r="AX114" s="15" t="s">
        <v>339</v>
      </c>
      <c r="AY114" s="15" t="s">
        <v>477</v>
      </c>
      <c r="AZ114" s="15" t="s">
        <v>106</v>
      </c>
      <c r="BA114" s="15" t="s">
        <v>340</v>
      </c>
      <c r="BC114" s="15" t="s">
        <v>297</v>
      </c>
      <c r="BE114" s="15" t="s">
        <v>205</v>
      </c>
      <c r="BF114" s="30">
        <v>43966</v>
      </c>
      <c r="BG114" s="15" t="s">
        <v>338</v>
      </c>
      <c r="BH114" s="15" t="s">
        <v>59</v>
      </c>
      <c r="BI114" s="15" t="s">
        <v>345</v>
      </c>
      <c r="BK114" s="15" t="s">
        <v>347</v>
      </c>
      <c r="BM114" s="15" t="s">
        <v>297</v>
      </c>
      <c r="BN114" s="42" t="s">
        <v>28</v>
      </c>
      <c r="BU114" s="15" t="s">
        <v>205</v>
      </c>
      <c r="BV114" s="30">
        <v>44168</v>
      </c>
      <c r="BW114" s="15" t="s">
        <v>177</v>
      </c>
      <c r="BX114" s="15" t="s">
        <v>480</v>
      </c>
      <c r="BY114" s="15" t="s">
        <v>324</v>
      </c>
      <c r="BZ114" s="15">
        <v>0.8</v>
      </c>
      <c r="CA114" s="15" t="s">
        <v>106</v>
      </c>
      <c r="CB114" s="15">
        <v>3611.3</v>
      </c>
      <c r="CC114" s="15" t="s">
        <v>438</v>
      </c>
      <c r="CD114" s="15">
        <v>34</v>
      </c>
      <c r="CE114" s="15" t="s">
        <v>205</v>
      </c>
      <c r="CF114" s="30">
        <v>44168</v>
      </c>
      <c r="CG114" s="15" t="s">
        <v>59</v>
      </c>
      <c r="CH114" s="15" t="s">
        <v>344</v>
      </c>
      <c r="CI114" s="15" t="s">
        <v>481</v>
      </c>
      <c r="CJ114" s="15">
        <v>640</v>
      </c>
      <c r="CL114" s="15" t="s">
        <v>299</v>
      </c>
    </row>
    <row r="115" spans="1:95" s="62" customFormat="1" ht="28.5" customHeight="1" thickBot="1" x14ac:dyDescent="0.3">
      <c r="A115" s="106" t="s">
        <v>331</v>
      </c>
      <c r="B115" s="143" t="s">
        <v>919</v>
      </c>
      <c r="C115" s="95"/>
      <c r="AA115" s="63"/>
      <c r="AB115" s="63"/>
      <c r="AU115" s="15" t="s">
        <v>27</v>
      </c>
      <c r="AV115" s="62" t="s">
        <v>177</v>
      </c>
      <c r="AW115" s="62" t="s">
        <v>349</v>
      </c>
      <c r="AX115" s="62" t="s">
        <v>274</v>
      </c>
      <c r="AY115" s="62">
        <v>1</v>
      </c>
      <c r="AZ115" s="62" t="s">
        <v>106</v>
      </c>
      <c r="BA115" s="62" t="s">
        <v>342</v>
      </c>
      <c r="BC115" s="62" t="s">
        <v>297</v>
      </c>
      <c r="BU115" s="62" t="s">
        <v>205</v>
      </c>
      <c r="BV115" s="70">
        <v>44168</v>
      </c>
      <c r="BW115" s="62" t="s">
        <v>177</v>
      </c>
      <c r="BX115" s="62" t="s">
        <v>480</v>
      </c>
      <c r="BY115" s="62" t="s">
        <v>266</v>
      </c>
      <c r="BZ115" s="62">
        <v>1</v>
      </c>
      <c r="CA115" s="62" t="s">
        <v>106</v>
      </c>
      <c r="CB115" s="62">
        <v>120</v>
      </c>
      <c r="CC115" s="62" t="s">
        <v>438</v>
      </c>
      <c r="CD115" s="62">
        <v>34</v>
      </c>
      <c r="CE115" s="62" t="s">
        <v>205</v>
      </c>
      <c r="CF115" s="70">
        <v>44168</v>
      </c>
      <c r="CG115" s="62" t="s">
        <v>59</v>
      </c>
      <c r="CH115" s="62" t="s">
        <v>345</v>
      </c>
      <c r="CI115" s="62" t="s">
        <v>481</v>
      </c>
      <c r="CJ115" s="62">
        <v>2560</v>
      </c>
      <c r="CL115" s="62" t="s">
        <v>299</v>
      </c>
    </row>
    <row r="116" spans="1:95" s="49" customFormat="1" ht="28.5" customHeight="1" x14ac:dyDescent="0.25">
      <c r="A116" s="102" t="s">
        <v>352</v>
      </c>
      <c r="B116" s="140" t="s">
        <v>919</v>
      </c>
      <c r="C116" s="92" t="s">
        <v>353</v>
      </c>
      <c r="D116" s="49">
        <v>2020</v>
      </c>
      <c r="E116" s="49">
        <v>2020</v>
      </c>
      <c r="F116" s="49" t="s">
        <v>354</v>
      </c>
      <c r="G116" s="49" t="s">
        <v>22</v>
      </c>
      <c r="H116" s="49" t="s">
        <v>355</v>
      </c>
      <c r="J116" s="49">
        <v>829</v>
      </c>
      <c r="L116" s="49">
        <v>829</v>
      </c>
      <c r="M116" s="49" t="s">
        <v>438</v>
      </c>
      <c r="N116" s="49" t="s">
        <v>438</v>
      </c>
      <c r="O116" s="49" t="s">
        <v>438</v>
      </c>
      <c r="P116" s="49">
        <v>17</v>
      </c>
      <c r="Q116" s="49" t="s">
        <v>438</v>
      </c>
      <c r="R116" s="49" t="s">
        <v>54</v>
      </c>
      <c r="V116" s="49" t="s">
        <v>358</v>
      </c>
      <c r="AA116" s="52"/>
      <c r="AB116" s="52"/>
      <c r="BV116" s="65"/>
      <c r="CM116" s="49" t="s">
        <v>29</v>
      </c>
      <c r="CQ116" s="49" t="s">
        <v>495</v>
      </c>
    </row>
    <row r="117" spans="1:95" s="45" customFormat="1" ht="28.5" customHeight="1" thickBot="1" x14ac:dyDescent="0.3">
      <c r="A117" s="103" t="s">
        <v>352</v>
      </c>
      <c r="B117" s="141" t="s">
        <v>919</v>
      </c>
      <c r="C117" s="90"/>
      <c r="R117" s="45" t="s">
        <v>57</v>
      </c>
      <c r="S117" s="45" t="s">
        <v>359</v>
      </c>
      <c r="W117" s="71">
        <v>43952</v>
      </c>
      <c r="X117" s="45" t="s">
        <v>484</v>
      </c>
      <c r="Y117" s="71">
        <v>44105</v>
      </c>
      <c r="Z117" s="45" t="s">
        <v>229</v>
      </c>
      <c r="AA117" s="46">
        <v>138</v>
      </c>
      <c r="AB117" s="46"/>
      <c r="AC117" s="45" t="s">
        <v>27</v>
      </c>
      <c r="AD117" s="45" t="s">
        <v>438</v>
      </c>
      <c r="AE117" s="45" t="s">
        <v>32</v>
      </c>
      <c r="AF117" s="45" t="s">
        <v>360</v>
      </c>
      <c r="AG117" s="46" t="s">
        <v>359</v>
      </c>
      <c r="AR117" s="45" t="s">
        <v>205</v>
      </c>
      <c r="AS117" s="71" t="s">
        <v>438</v>
      </c>
      <c r="AT117" s="45" t="s">
        <v>485</v>
      </c>
      <c r="AU117" s="45" t="s">
        <v>28</v>
      </c>
      <c r="AV117" s="45" t="s">
        <v>91</v>
      </c>
      <c r="AW117" s="45" t="s">
        <v>356</v>
      </c>
      <c r="AX117" s="45" t="s">
        <v>274</v>
      </c>
      <c r="AY117" s="45" t="s">
        <v>357</v>
      </c>
      <c r="AZ117" s="45" t="s">
        <v>106</v>
      </c>
      <c r="BA117" s="45" t="s">
        <v>1050</v>
      </c>
      <c r="BB117" s="45" t="s">
        <v>438</v>
      </c>
      <c r="BC117" s="45" t="s">
        <v>438</v>
      </c>
      <c r="BD117" s="45" t="s">
        <v>438</v>
      </c>
      <c r="BE117" s="45" t="s">
        <v>438</v>
      </c>
      <c r="BF117" s="45" t="s">
        <v>438</v>
      </c>
      <c r="BG117" s="45" t="s">
        <v>438</v>
      </c>
      <c r="BH117" s="45" t="s">
        <v>438</v>
      </c>
      <c r="BI117" s="45" t="s">
        <v>438</v>
      </c>
      <c r="BJ117" s="45" t="s">
        <v>438</v>
      </c>
      <c r="BN117" s="45" t="s">
        <v>28</v>
      </c>
      <c r="BO117" s="45" t="s">
        <v>27</v>
      </c>
      <c r="BP117" s="45" t="s">
        <v>438</v>
      </c>
      <c r="BQ117" s="45" t="s">
        <v>86</v>
      </c>
      <c r="BU117" s="45" t="s">
        <v>205</v>
      </c>
      <c r="BV117" s="45" t="s">
        <v>438</v>
      </c>
      <c r="BW117" s="45" t="s">
        <v>91</v>
      </c>
      <c r="BX117" s="45" t="s">
        <v>356</v>
      </c>
      <c r="BY117" s="45" t="s">
        <v>274</v>
      </c>
      <c r="BZ117" s="45" t="s">
        <v>357</v>
      </c>
      <c r="CA117" s="45" t="s">
        <v>106</v>
      </c>
      <c r="CB117" s="45">
        <v>2.08</v>
      </c>
      <c r="CD117" s="45" t="s">
        <v>485</v>
      </c>
    </row>
    <row r="118" spans="1:95" s="42" customFormat="1" ht="28.5" customHeight="1" x14ac:dyDescent="0.25">
      <c r="A118" s="104" t="s">
        <v>367</v>
      </c>
      <c r="B118" s="142" t="s">
        <v>919</v>
      </c>
      <c r="C118" s="93" t="s">
        <v>372</v>
      </c>
      <c r="D118" s="42">
        <v>2021</v>
      </c>
      <c r="E118" s="42">
        <v>2020</v>
      </c>
      <c r="F118" s="42" t="s">
        <v>199</v>
      </c>
      <c r="G118" s="42" t="s">
        <v>22</v>
      </c>
      <c r="H118" s="42" t="s">
        <v>200</v>
      </c>
      <c r="I118" s="42" t="s">
        <v>486</v>
      </c>
      <c r="J118" s="42">
        <v>1309</v>
      </c>
      <c r="K118" s="42" t="s">
        <v>438</v>
      </c>
      <c r="L118" s="42">
        <v>393</v>
      </c>
      <c r="M118" s="42" t="s">
        <v>487</v>
      </c>
      <c r="N118" s="42">
        <v>91</v>
      </c>
      <c r="O118" s="42">
        <v>302</v>
      </c>
      <c r="P118" s="42">
        <v>1</v>
      </c>
      <c r="Q118" s="42" t="s">
        <v>438</v>
      </c>
      <c r="R118" s="42" t="s">
        <v>57</v>
      </c>
      <c r="S118" s="42">
        <v>23</v>
      </c>
      <c r="W118" s="43">
        <v>43891</v>
      </c>
      <c r="X118" s="42" t="s">
        <v>229</v>
      </c>
      <c r="Y118" s="43">
        <v>44197</v>
      </c>
      <c r="Z118" s="42" t="s">
        <v>229</v>
      </c>
      <c r="AA118" s="44" t="s">
        <v>488</v>
      </c>
      <c r="AB118" s="44" t="s">
        <v>489</v>
      </c>
      <c r="AC118" s="42" t="s">
        <v>27</v>
      </c>
      <c r="AD118" s="42" t="s">
        <v>438</v>
      </c>
      <c r="AE118" s="42" t="s">
        <v>32</v>
      </c>
      <c r="AF118" s="42" t="s">
        <v>308</v>
      </c>
      <c r="AG118" s="42">
        <v>23</v>
      </c>
      <c r="AR118" s="42" t="s">
        <v>205</v>
      </c>
      <c r="AS118" s="42" t="s">
        <v>438</v>
      </c>
      <c r="AT118" s="42">
        <v>96</v>
      </c>
      <c r="AU118" s="42" t="s">
        <v>28</v>
      </c>
      <c r="AV118" s="42" t="s">
        <v>91</v>
      </c>
      <c r="AW118" s="42" t="s">
        <v>490</v>
      </c>
      <c r="AX118" s="42" t="s">
        <v>302</v>
      </c>
      <c r="AY118" s="42" t="s">
        <v>491</v>
      </c>
      <c r="AZ118" s="42" t="s">
        <v>106</v>
      </c>
      <c r="BA118" s="42" t="s">
        <v>368</v>
      </c>
      <c r="BB118" s="42" t="s">
        <v>438</v>
      </c>
      <c r="BC118" s="42" t="s">
        <v>492</v>
      </c>
      <c r="BD118" s="42" t="s">
        <v>229</v>
      </c>
      <c r="BN118" s="42" t="s">
        <v>28</v>
      </c>
      <c r="BO118" s="42" t="s">
        <v>27</v>
      </c>
      <c r="BP118" s="42" t="s">
        <v>221</v>
      </c>
      <c r="BQ118" s="42" t="s">
        <v>86</v>
      </c>
      <c r="BU118" s="42" t="s">
        <v>205</v>
      </c>
      <c r="BW118" s="42" t="s">
        <v>91</v>
      </c>
      <c r="BX118" s="42" t="s">
        <v>379</v>
      </c>
      <c r="BY118" s="42" t="s">
        <v>302</v>
      </c>
      <c r="BZ118" s="42" t="s">
        <v>491</v>
      </c>
      <c r="CA118" s="42" t="s">
        <v>107</v>
      </c>
      <c r="CB118" s="42" t="s">
        <v>370</v>
      </c>
      <c r="CD118" s="42" t="s">
        <v>494</v>
      </c>
      <c r="CM118" s="42" t="s">
        <v>29</v>
      </c>
      <c r="CN118" s="42" t="s">
        <v>266</v>
      </c>
      <c r="CO118" s="42" t="s">
        <v>266</v>
      </c>
      <c r="CQ118" s="42" t="s">
        <v>496</v>
      </c>
    </row>
    <row r="119" spans="1:95" s="15" customFormat="1" ht="28.5" customHeight="1" x14ac:dyDescent="0.25">
      <c r="A119" s="105" t="s">
        <v>367</v>
      </c>
      <c r="B119" s="142" t="s">
        <v>919</v>
      </c>
      <c r="C119" s="94"/>
      <c r="AA119" s="16"/>
      <c r="AB119" s="16"/>
      <c r="AT119" s="42">
        <v>96</v>
      </c>
      <c r="AU119" s="15" t="s">
        <v>28</v>
      </c>
      <c r="AV119" s="15" t="s">
        <v>91</v>
      </c>
      <c r="AW119" s="15" t="s">
        <v>373</v>
      </c>
      <c r="AX119" s="15" t="s">
        <v>274</v>
      </c>
      <c r="AY119" s="15" t="s">
        <v>438</v>
      </c>
      <c r="BA119" s="15" t="s">
        <v>369</v>
      </c>
      <c r="BB119" s="15" t="s">
        <v>438</v>
      </c>
      <c r="BC119" s="42" t="s">
        <v>492</v>
      </c>
      <c r="BN119" s="15" t="s">
        <v>28</v>
      </c>
      <c r="BW119" s="15" t="s">
        <v>91</v>
      </c>
      <c r="BX119" s="15" t="s">
        <v>373</v>
      </c>
      <c r="BY119" s="15" t="s">
        <v>274</v>
      </c>
      <c r="BZ119" s="15" t="s">
        <v>438</v>
      </c>
      <c r="CB119" s="15" t="s">
        <v>371</v>
      </c>
    </row>
    <row r="120" spans="1:95" s="62" customFormat="1" ht="28.5" customHeight="1" thickBot="1" x14ac:dyDescent="0.3">
      <c r="A120" s="106" t="s">
        <v>367</v>
      </c>
      <c r="B120" s="143" t="s">
        <v>919</v>
      </c>
      <c r="C120" s="95"/>
      <c r="BW120" s="62" t="s">
        <v>92</v>
      </c>
      <c r="BX120" s="62" t="s">
        <v>493</v>
      </c>
      <c r="BY120" s="62" t="s">
        <v>302</v>
      </c>
      <c r="BZ120" s="62" t="s">
        <v>438</v>
      </c>
      <c r="CA120" s="62" t="s">
        <v>106</v>
      </c>
      <c r="CB120" s="62" t="s">
        <v>438</v>
      </c>
    </row>
    <row r="121" spans="1:95" s="42" customFormat="1" ht="28.5" customHeight="1" x14ac:dyDescent="0.25">
      <c r="A121" s="104" t="s">
        <v>415</v>
      </c>
      <c r="B121" s="142" t="s">
        <v>920</v>
      </c>
      <c r="C121" s="93" t="s">
        <v>416</v>
      </c>
      <c r="D121" s="42">
        <v>2021</v>
      </c>
      <c r="E121" s="42">
        <v>2021</v>
      </c>
      <c r="F121" s="42" t="s">
        <v>417</v>
      </c>
      <c r="G121" s="42" t="s">
        <v>24</v>
      </c>
      <c r="H121" s="42" t="s">
        <v>200</v>
      </c>
      <c r="I121" s="42" t="s">
        <v>623</v>
      </c>
      <c r="J121" s="42" t="s">
        <v>662</v>
      </c>
      <c r="K121" s="42" t="s">
        <v>662</v>
      </c>
      <c r="M121" s="42" t="s">
        <v>663</v>
      </c>
      <c r="N121" s="42">
        <v>42</v>
      </c>
      <c r="O121" s="42">
        <v>84</v>
      </c>
      <c r="P121" s="42">
        <v>22</v>
      </c>
      <c r="R121" s="42" t="s">
        <v>53</v>
      </c>
      <c r="T121" s="42">
        <v>43</v>
      </c>
      <c r="AA121" s="44"/>
      <c r="AB121" s="44"/>
      <c r="AH121" s="42">
        <v>2</v>
      </c>
      <c r="AI121" s="42" t="s">
        <v>42</v>
      </c>
      <c r="AJ121" s="42" t="s">
        <v>438</v>
      </c>
      <c r="AK121" s="42" t="s">
        <v>42</v>
      </c>
      <c r="AL121" s="42" t="s">
        <v>931</v>
      </c>
      <c r="AM121" s="42" t="s">
        <v>229</v>
      </c>
      <c r="AN121" s="42" t="s">
        <v>625</v>
      </c>
      <c r="AR121" s="42" t="s">
        <v>205</v>
      </c>
      <c r="AT121" s="42" t="s">
        <v>626</v>
      </c>
      <c r="AU121" s="42" t="s">
        <v>28</v>
      </c>
      <c r="AV121" s="42" t="s">
        <v>91</v>
      </c>
      <c r="AW121" s="42" t="s">
        <v>418</v>
      </c>
      <c r="AX121" s="42" t="s">
        <v>318</v>
      </c>
      <c r="BB121" s="116" t="s">
        <v>602</v>
      </c>
      <c r="BC121" s="42" t="s">
        <v>600</v>
      </c>
      <c r="BE121" s="42" t="s">
        <v>205</v>
      </c>
      <c r="BF121" s="72" t="s">
        <v>655</v>
      </c>
      <c r="BG121" s="159" t="s">
        <v>626</v>
      </c>
      <c r="BH121" s="42" t="s">
        <v>60</v>
      </c>
      <c r="BI121" s="42" t="s">
        <v>151</v>
      </c>
      <c r="BL121" s="42" t="s">
        <v>610</v>
      </c>
      <c r="BM121" s="42" t="s">
        <v>600</v>
      </c>
      <c r="BN121" s="42" t="s">
        <v>27</v>
      </c>
      <c r="BO121" s="42" t="s">
        <v>27</v>
      </c>
      <c r="BS121" s="42" t="s">
        <v>657</v>
      </c>
      <c r="BT121" s="42" t="s">
        <v>322</v>
      </c>
      <c r="BV121" s="42" t="s">
        <v>618</v>
      </c>
      <c r="BW121" s="42" t="s">
        <v>91</v>
      </c>
      <c r="BX121" s="42" t="s">
        <v>658</v>
      </c>
      <c r="BY121" s="42" t="s">
        <v>274</v>
      </c>
      <c r="CC121" s="42" t="s">
        <v>659</v>
      </c>
      <c r="CM121" s="42" t="s">
        <v>660</v>
      </c>
      <c r="CN121" s="42" t="s">
        <v>419</v>
      </c>
      <c r="CO121" s="42" t="s">
        <v>619</v>
      </c>
      <c r="CP121" s="42" t="s">
        <v>619</v>
      </c>
      <c r="CQ121" s="42" t="s">
        <v>661</v>
      </c>
    </row>
    <row r="122" spans="1:95" s="15" customFormat="1" ht="28.5" customHeight="1" x14ac:dyDescent="0.25">
      <c r="A122" s="105" t="s">
        <v>415</v>
      </c>
      <c r="B122" s="142" t="s">
        <v>920</v>
      </c>
      <c r="C122" s="94"/>
      <c r="P122" s="15">
        <v>22</v>
      </c>
      <c r="R122" s="15" t="s">
        <v>53</v>
      </c>
      <c r="AA122" s="16"/>
      <c r="AB122" s="16"/>
      <c r="AH122" s="15">
        <v>2</v>
      </c>
      <c r="AI122" s="15" t="s">
        <v>42</v>
      </c>
      <c r="AJ122" s="15" t="s">
        <v>438</v>
      </c>
      <c r="AK122" s="15" t="s">
        <v>42</v>
      </c>
      <c r="AL122" s="42" t="s">
        <v>931</v>
      </c>
      <c r="AM122" s="15" t="s">
        <v>229</v>
      </c>
      <c r="AN122" s="15" t="s">
        <v>625</v>
      </c>
      <c r="AR122" s="15" t="s">
        <v>205</v>
      </c>
      <c r="AT122" s="15" t="s">
        <v>626</v>
      </c>
      <c r="AU122" s="15" t="s">
        <v>28</v>
      </c>
      <c r="AV122" s="15" t="s">
        <v>91</v>
      </c>
      <c r="AW122" s="15" t="s">
        <v>418</v>
      </c>
      <c r="AX122" s="15" t="s">
        <v>318</v>
      </c>
      <c r="BB122" s="113" t="s">
        <v>601</v>
      </c>
      <c r="BC122" s="15" t="s">
        <v>600</v>
      </c>
      <c r="BE122" s="15" t="s">
        <v>205</v>
      </c>
      <c r="BF122" s="31" t="s">
        <v>655</v>
      </c>
      <c r="BG122" s="160" t="s">
        <v>626</v>
      </c>
      <c r="BH122" s="15" t="s">
        <v>60</v>
      </c>
      <c r="BL122" s="15" t="s">
        <v>611</v>
      </c>
      <c r="BM122" s="15" t="s">
        <v>600</v>
      </c>
      <c r="BN122" s="15" t="s">
        <v>27</v>
      </c>
      <c r="BO122" s="15" t="s">
        <v>27</v>
      </c>
      <c r="CM122" s="15" t="s">
        <v>660</v>
      </c>
      <c r="CN122" s="15" t="s">
        <v>419</v>
      </c>
    </row>
    <row r="123" spans="1:95" s="15" customFormat="1" ht="28.5" customHeight="1" x14ac:dyDescent="0.25">
      <c r="A123" s="105" t="s">
        <v>415</v>
      </c>
      <c r="B123" s="142" t="s">
        <v>920</v>
      </c>
      <c r="C123" s="94"/>
      <c r="AA123" s="16"/>
      <c r="AB123" s="16"/>
      <c r="BB123" s="113" t="s">
        <v>654</v>
      </c>
      <c r="BF123" s="31" t="s">
        <v>655</v>
      </c>
      <c r="BG123" s="160"/>
      <c r="BL123" s="15" t="s">
        <v>933</v>
      </c>
      <c r="CM123" s="15" t="s">
        <v>660</v>
      </c>
      <c r="CN123" s="15" t="s">
        <v>419</v>
      </c>
    </row>
    <row r="124" spans="1:95" s="15" customFormat="1" ht="28.5" customHeight="1" x14ac:dyDescent="0.25">
      <c r="A124" s="105" t="s">
        <v>415</v>
      </c>
      <c r="B124" s="142" t="s">
        <v>920</v>
      </c>
      <c r="C124" s="94"/>
      <c r="P124" s="15">
        <v>20</v>
      </c>
      <c r="R124" s="15" t="s">
        <v>53</v>
      </c>
      <c r="AA124" s="16"/>
      <c r="AB124" s="16"/>
      <c r="AH124" s="15">
        <v>2</v>
      </c>
      <c r="AI124" s="15" t="s">
        <v>42</v>
      </c>
      <c r="AJ124" s="15" t="s">
        <v>438</v>
      </c>
      <c r="AK124" s="15" t="s">
        <v>42</v>
      </c>
      <c r="AL124" s="42" t="s">
        <v>931</v>
      </c>
      <c r="AM124" s="15" t="s">
        <v>229</v>
      </c>
      <c r="AN124" s="15" t="s">
        <v>625</v>
      </c>
      <c r="AR124" s="15" t="s">
        <v>205</v>
      </c>
      <c r="AT124" s="15" t="s">
        <v>607</v>
      </c>
      <c r="AU124" s="15" t="s">
        <v>27</v>
      </c>
      <c r="AV124" s="15" t="s">
        <v>91</v>
      </c>
      <c r="AW124" s="15" t="s">
        <v>418</v>
      </c>
      <c r="AX124" s="15" t="s">
        <v>318</v>
      </c>
      <c r="BB124" s="113" t="s">
        <v>605</v>
      </c>
      <c r="BC124" s="160" t="s">
        <v>438</v>
      </c>
      <c r="BE124" s="15" t="s">
        <v>205</v>
      </c>
      <c r="BF124" s="31" t="s">
        <v>655</v>
      </c>
      <c r="BG124" s="160" t="s">
        <v>607</v>
      </c>
      <c r="BH124" s="15" t="s">
        <v>60</v>
      </c>
      <c r="BL124" s="15" t="s">
        <v>614</v>
      </c>
      <c r="BN124" s="15" t="s">
        <v>28</v>
      </c>
      <c r="BO124" s="15" t="s">
        <v>27</v>
      </c>
      <c r="CM124" s="15" t="s">
        <v>660</v>
      </c>
      <c r="CN124" s="15" t="s">
        <v>419</v>
      </c>
    </row>
    <row r="125" spans="1:95" s="15" customFormat="1" ht="28.5" customHeight="1" x14ac:dyDescent="0.25">
      <c r="A125" s="105" t="s">
        <v>415</v>
      </c>
      <c r="B125" s="142" t="s">
        <v>920</v>
      </c>
      <c r="C125" s="94"/>
      <c r="P125" s="15">
        <v>20</v>
      </c>
      <c r="R125" s="15" t="s">
        <v>53</v>
      </c>
      <c r="AA125" s="16"/>
      <c r="AB125" s="16"/>
      <c r="AH125" s="15">
        <v>2</v>
      </c>
      <c r="AI125" s="15" t="s">
        <v>42</v>
      </c>
      <c r="AJ125" s="15" t="s">
        <v>438</v>
      </c>
      <c r="AK125" s="15" t="s">
        <v>42</v>
      </c>
      <c r="AL125" s="42" t="s">
        <v>931</v>
      </c>
      <c r="AM125" s="15" t="s">
        <v>229</v>
      </c>
      <c r="AN125" s="15" t="s">
        <v>625</v>
      </c>
      <c r="AR125" s="15" t="s">
        <v>205</v>
      </c>
      <c r="AT125" s="15" t="s">
        <v>607</v>
      </c>
      <c r="AU125" s="15" t="s">
        <v>27</v>
      </c>
      <c r="AV125" s="15" t="s">
        <v>91</v>
      </c>
      <c r="AW125" s="15" t="s">
        <v>418</v>
      </c>
      <c r="AX125" s="15" t="s">
        <v>318</v>
      </c>
      <c r="BB125" s="113" t="s">
        <v>606</v>
      </c>
      <c r="BC125" s="160" t="s">
        <v>438</v>
      </c>
      <c r="BE125" s="15" t="s">
        <v>205</v>
      </c>
      <c r="BF125" s="31" t="s">
        <v>655</v>
      </c>
      <c r="BG125" s="160" t="s">
        <v>607</v>
      </c>
      <c r="BH125" s="15" t="s">
        <v>60</v>
      </c>
      <c r="BL125" s="15" t="s">
        <v>615</v>
      </c>
      <c r="BN125" s="15" t="s">
        <v>28</v>
      </c>
      <c r="BO125" s="15" t="s">
        <v>27</v>
      </c>
      <c r="CM125" s="15" t="s">
        <v>660</v>
      </c>
      <c r="CN125" s="15" t="s">
        <v>419</v>
      </c>
    </row>
    <row r="126" spans="1:95" s="15" customFormat="1" ht="28.5" customHeight="1" x14ac:dyDescent="0.25">
      <c r="A126" s="105" t="s">
        <v>415</v>
      </c>
      <c r="B126" s="142" t="s">
        <v>920</v>
      </c>
      <c r="C126" s="94"/>
      <c r="AA126" s="16"/>
      <c r="AB126" s="16"/>
      <c r="BB126" s="113" t="s">
        <v>665</v>
      </c>
      <c r="BF126" s="31" t="s">
        <v>655</v>
      </c>
      <c r="BG126" s="160"/>
      <c r="BL126" s="15" t="s">
        <v>667</v>
      </c>
      <c r="CM126" s="15" t="s">
        <v>660</v>
      </c>
      <c r="CN126" s="15" t="s">
        <v>419</v>
      </c>
    </row>
    <row r="127" spans="1:95" s="15" customFormat="1" ht="28.5" customHeight="1" x14ac:dyDescent="0.25">
      <c r="A127" s="105" t="s">
        <v>415</v>
      </c>
      <c r="B127" s="142" t="s">
        <v>920</v>
      </c>
      <c r="C127" s="94"/>
      <c r="N127" s="15">
        <v>34</v>
      </c>
      <c r="O127" s="15">
        <v>70</v>
      </c>
      <c r="Q127" s="15" t="s">
        <v>624</v>
      </c>
      <c r="R127" s="15" t="s">
        <v>52</v>
      </c>
      <c r="T127" s="15">
        <v>45</v>
      </c>
      <c r="AA127" s="16"/>
      <c r="AB127" s="16"/>
      <c r="AH127" s="15">
        <v>2</v>
      </c>
      <c r="AI127" s="15" t="s">
        <v>42</v>
      </c>
      <c r="AJ127" s="15" t="s">
        <v>438</v>
      </c>
      <c r="AK127" s="15" t="s">
        <v>42</v>
      </c>
      <c r="AL127" s="15" t="s">
        <v>664</v>
      </c>
      <c r="AN127" s="15" t="s">
        <v>625</v>
      </c>
      <c r="AR127" s="15" t="s">
        <v>205</v>
      </c>
      <c r="AT127" s="15" t="s">
        <v>627</v>
      </c>
      <c r="AU127" s="15" t="s">
        <v>99</v>
      </c>
      <c r="AV127" s="15" t="s">
        <v>91</v>
      </c>
      <c r="AW127" s="15" t="s">
        <v>418</v>
      </c>
      <c r="AX127" s="15" t="s">
        <v>318</v>
      </c>
      <c r="BB127" s="113" t="s">
        <v>603</v>
      </c>
      <c r="BC127" s="160" t="s">
        <v>99</v>
      </c>
      <c r="BE127" s="15" t="s">
        <v>205</v>
      </c>
      <c r="BF127" s="31" t="s">
        <v>656</v>
      </c>
      <c r="BG127" s="160" t="s">
        <v>627</v>
      </c>
      <c r="BH127" s="15" t="s">
        <v>60</v>
      </c>
      <c r="BL127" s="15" t="s">
        <v>612</v>
      </c>
      <c r="BM127" s="15" t="s">
        <v>600</v>
      </c>
      <c r="BN127" s="15" t="s">
        <v>99</v>
      </c>
      <c r="BO127" s="15" t="s">
        <v>27</v>
      </c>
    </row>
    <row r="128" spans="1:95" s="15" customFormat="1" ht="28.5" customHeight="1" x14ac:dyDescent="0.25">
      <c r="A128" s="105" t="s">
        <v>415</v>
      </c>
      <c r="B128" s="142" t="s">
        <v>920</v>
      </c>
      <c r="C128" s="94"/>
      <c r="Q128" s="15">
        <v>103</v>
      </c>
      <c r="R128" s="15" t="s">
        <v>52</v>
      </c>
      <c r="AA128" s="16"/>
      <c r="AB128" s="16"/>
      <c r="AH128" s="15">
        <v>2</v>
      </c>
      <c r="AI128" s="15" t="s">
        <v>42</v>
      </c>
      <c r="AJ128" s="15" t="s">
        <v>438</v>
      </c>
      <c r="AK128" s="15" t="s">
        <v>42</v>
      </c>
      <c r="AL128" s="15" t="s">
        <v>664</v>
      </c>
      <c r="AN128" s="15" t="s">
        <v>625</v>
      </c>
      <c r="AR128" s="15" t="s">
        <v>205</v>
      </c>
      <c r="AT128" s="15" t="s">
        <v>627</v>
      </c>
      <c r="AU128" s="15" t="s">
        <v>99</v>
      </c>
      <c r="AV128" s="15" t="s">
        <v>91</v>
      </c>
      <c r="AW128" s="15" t="s">
        <v>418</v>
      </c>
      <c r="AX128" s="15" t="s">
        <v>318</v>
      </c>
      <c r="BB128" s="113" t="s">
        <v>604</v>
      </c>
      <c r="BC128" s="160" t="s">
        <v>99</v>
      </c>
      <c r="BE128" s="15" t="s">
        <v>205</v>
      </c>
      <c r="BF128" s="31" t="s">
        <v>656</v>
      </c>
      <c r="BG128" s="160" t="s">
        <v>627</v>
      </c>
      <c r="BH128" s="15" t="s">
        <v>60</v>
      </c>
      <c r="BL128" s="15" t="s">
        <v>613</v>
      </c>
      <c r="BM128" s="15" t="s">
        <v>600</v>
      </c>
      <c r="BN128" s="15" t="s">
        <v>99</v>
      </c>
      <c r="BO128" s="15" t="s">
        <v>27</v>
      </c>
    </row>
    <row r="129" spans="1:96" s="15" customFormat="1" ht="28.5" customHeight="1" x14ac:dyDescent="0.25">
      <c r="A129" s="105" t="s">
        <v>415</v>
      </c>
      <c r="B129" s="142" t="s">
        <v>920</v>
      </c>
      <c r="C129" s="94"/>
      <c r="AA129" s="16"/>
      <c r="AB129" s="16"/>
      <c r="AL129" s="15" t="s">
        <v>664</v>
      </c>
      <c r="BB129" s="113" t="s">
        <v>654</v>
      </c>
      <c r="BF129" s="31" t="s">
        <v>656</v>
      </c>
      <c r="BG129" s="160"/>
      <c r="BL129" s="31" t="s">
        <v>1156</v>
      </c>
    </row>
    <row r="130" spans="1:96" s="15" customFormat="1" ht="28.5" customHeight="1" x14ac:dyDescent="0.25">
      <c r="A130" s="105" t="s">
        <v>415</v>
      </c>
      <c r="B130" s="142" t="s">
        <v>920</v>
      </c>
      <c r="C130" s="94"/>
      <c r="Q130" s="15">
        <v>92</v>
      </c>
      <c r="R130" s="15" t="s">
        <v>52</v>
      </c>
      <c r="AA130" s="16"/>
      <c r="AB130" s="16"/>
      <c r="AH130" s="15">
        <v>2</v>
      </c>
      <c r="AI130" s="15" t="s">
        <v>42</v>
      </c>
      <c r="AJ130" s="15" t="s">
        <v>438</v>
      </c>
      <c r="AK130" s="15" t="s">
        <v>42</v>
      </c>
      <c r="AL130" s="15" t="s">
        <v>664</v>
      </c>
      <c r="AN130" s="15" t="s">
        <v>625</v>
      </c>
      <c r="AR130" s="15" t="s">
        <v>205</v>
      </c>
      <c r="AT130" s="15" t="s">
        <v>607</v>
      </c>
      <c r="AU130" s="15" t="s">
        <v>99</v>
      </c>
      <c r="AV130" s="15" t="s">
        <v>91</v>
      </c>
      <c r="AW130" s="15" t="s">
        <v>418</v>
      </c>
      <c r="AX130" s="15" t="s">
        <v>318</v>
      </c>
      <c r="BB130" s="15" t="s">
        <v>608</v>
      </c>
      <c r="BC130" s="15" t="s">
        <v>99</v>
      </c>
      <c r="BE130" s="15" t="s">
        <v>205</v>
      </c>
      <c r="BF130" s="31" t="s">
        <v>656</v>
      </c>
      <c r="BG130" s="160" t="s">
        <v>607</v>
      </c>
      <c r="BH130" s="15" t="s">
        <v>60</v>
      </c>
      <c r="BL130" s="15" t="s">
        <v>616</v>
      </c>
      <c r="BN130" s="15" t="s">
        <v>99</v>
      </c>
      <c r="BO130" s="15" t="s">
        <v>27</v>
      </c>
    </row>
    <row r="131" spans="1:96" s="15" customFormat="1" ht="28.5" customHeight="1" x14ac:dyDescent="0.25">
      <c r="A131" s="105" t="s">
        <v>415</v>
      </c>
      <c r="B131" s="142" t="s">
        <v>920</v>
      </c>
      <c r="C131" s="94"/>
      <c r="Q131" s="15">
        <v>92</v>
      </c>
      <c r="R131" s="15" t="s">
        <v>52</v>
      </c>
      <c r="AA131" s="16"/>
      <c r="AB131" s="16"/>
      <c r="AH131" s="15">
        <v>2</v>
      </c>
      <c r="AI131" s="15" t="s">
        <v>42</v>
      </c>
      <c r="AJ131" s="15" t="s">
        <v>438</v>
      </c>
      <c r="AK131" s="15" t="s">
        <v>42</v>
      </c>
      <c r="AL131" s="15" t="s">
        <v>664</v>
      </c>
      <c r="AN131" s="15" t="s">
        <v>625</v>
      </c>
      <c r="AR131" s="15" t="s">
        <v>205</v>
      </c>
      <c r="AT131" s="15" t="s">
        <v>607</v>
      </c>
      <c r="AU131" s="15" t="s">
        <v>99</v>
      </c>
      <c r="AV131" s="15" t="s">
        <v>91</v>
      </c>
      <c r="AW131" s="15" t="s">
        <v>418</v>
      </c>
      <c r="AX131" s="15" t="s">
        <v>318</v>
      </c>
      <c r="BB131" s="15" t="s">
        <v>609</v>
      </c>
      <c r="BC131" s="15" t="s">
        <v>99</v>
      </c>
      <c r="BE131" s="15" t="s">
        <v>205</v>
      </c>
      <c r="BF131" s="31" t="s">
        <v>656</v>
      </c>
      <c r="BG131" s="160" t="s">
        <v>607</v>
      </c>
      <c r="BH131" s="15" t="s">
        <v>60</v>
      </c>
      <c r="BL131" s="15" t="s">
        <v>617</v>
      </c>
      <c r="BN131" s="15" t="s">
        <v>99</v>
      </c>
      <c r="BO131" s="15" t="s">
        <v>27</v>
      </c>
    </row>
    <row r="132" spans="1:96" s="62" customFormat="1" ht="28.5" customHeight="1" thickBot="1" x14ac:dyDescent="0.3">
      <c r="A132" s="106" t="s">
        <v>415</v>
      </c>
      <c r="B132" s="143" t="s">
        <v>920</v>
      </c>
      <c r="C132" s="95"/>
      <c r="AA132" s="63"/>
      <c r="AB132" s="63"/>
      <c r="AL132" s="62" t="s">
        <v>664</v>
      </c>
      <c r="BB132" s="62" t="s">
        <v>666</v>
      </c>
      <c r="BF132" s="75" t="s">
        <v>656</v>
      </c>
      <c r="BL132" s="75" t="s">
        <v>667</v>
      </c>
    </row>
    <row r="133" spans="1:96" s="49" customFormat="1" ht="28.5" customHeight="1" x14ac:dyDescent="0.25">
      <c r="A133" s="102" t="s">
        <v>80</v>
      </c>
      <c r="B133" s="140" t="s">
        <v>919</v>
      </c>
      <c r="C133" s="92" t="s">
        <v>81</v>
      </c>
      <c r="D133" s="49">
        <v>2021</v>
      </c>
      <c r="E133" s="49" t="s">
        <v>137</v>
      </c>
      <c r="F133" s="49" t="s">
        <v>83</v>
      </c>
      <c r="G133" s="49" t="s">
        <v>82</v>
      </c>
      <c r="H133" s="49" t="s">
        <v>98</v>
      </c>
      <c r="I133" s="49" t="s">
        <v>97</v>
      </c>
      <c r="J133" s="49">
        <v>1</v>
      </c>
      <c r="K133" s="49">
        <v>0</v>
      </c>
      <c r="L133" s="49">
        <v>1</v>
      </c>
      <c r="M133" s="49" t="s">
        <v>99</v>
      </c>
      <c r="N133" s="49">
        <v>0</v>
      </c>
      <c r="O133" s="49">
        <v>1</v>
      </c>
      <c r="P133" s="49">
        <v>1</v>
      </c>
      <c r="Q133" s="49">
        <v>0</v>
      </c>
      <c r="R133" s="49" t="s">
        <v>57</v>
      </c>
      <c r="S133" s="49">
        <v>27</v>
      </c>
      <c r="T133" s="49" t="s">
        <v>99</v>
      </c>
      <c r="U133" s="49" t="s">
        <v>99</v>
      </c>
      <c r="V133" s="49" t="s">
        <v>99</v>
      </c>
      <c r="W133" s="65">
        <v>43908</v>
      </c>
      <c r="X133" s="49" t="s">
        <v>156</v>
      </c>
      <c r="Y133" s="65">
        <v>44191</v>
      </c>
      <c r="Z133" s="65" t="s">
        <v>228</v>
      </c>
      <c r="AA133" s="49">
        <f>Y133-W133</f>
        <v>283</v>
      </c>
      <c r="AB133" s="49" t="s">
        <v>231</v>
      </c>
      <c r="AC133" s="49" t="s">
        <v>27</v>
      </c>
      <c r="AD133" s="49" t="s">
        <v>124</v>
      </c>
      <c r="AE133" s="49" t="s">
        <v>32</v>
      </c>
      <c r="AF133" s="49" t="s">
        <v>100</v>
      </c>
      <c r="AG133" s="49">
        <v>27</v>
      </c>
      <c r="AH133" s="49" t="s">
        <v>99</v>
      </c>
      <c r="AI133" s="49" t="s">
        <v>99</v>
      </c>
      <c r="AJ133" s="49" t="s">
        <v>99</v>
      </c>
      <c r="AK133" s="49" t="s">
        <v>99</v>
      </c>
      <c r="AL133" s="49" t="s">
        <v>99</v>
      </c>
      <c r="AN133" s="49" t="s">
        <v>99</v>
      </c>
      <c r="AR133" s="49" t="s">
        <v>142</v>
      </c>
      <c r="AS133" s="49" t="s">
        <v>116</v>
      </c>
      <c r="AT133" s="52" t="s">
        <v>497</v>
      </c>
      <c r="AU133" s="52"/>
      <c r="AV133" s="49" t="s">
        <v>91</v>
      </c>
      <c r="AW133" s="49" t="s">
        <v>90</v>
      </c>
      <c r="AX133" s="49" t="s">
        <v>89</v>
      </c>
      <c r="AY133" s="49" t="s">
        <v>145</v>
      </c>
      <c r="AZ133" s="49" t="s">
        <v>106</v>
      </c>
      <c r="BA133" s="49" t="s">
        <v>109</v>
      </c>
      <c r="BB133" s="49" t="s">
        <v>99</v>
      </c>
      <c r="BC133" s="49" t="s">
        <v>235</v>
      </c>
      <c r="BE133" s="49" t="s">
        <v>119</v>
      </c>
      <c r="BF133" s="65">
        <v>44014</v>
      </c>
      <c r="BG133" s="52">
        <f>BF133-W133</f>
        <v>106</v>
      </c>
      <c r="BH133" s="49" t="s">
        <v>59</v>
      </c>
      <c r="BI133" s="49" t="s">
        <v>123</v>
      </c>
      <c r="BJ133" s="73" t="s">
        <v>498</v>
      </c>
      <c r="BK133" s="74" t="s">
        <v>134</v>
      </c>
      <c r="BL133" s="49" t="s">
        <v>99</v>
      </c>
      <c r="BM133" s="49">
        <f>Y133-BF133</f>
        <v>177</v>
      </c>
      <c r="BO133" s="49" t="s">
        <v>27</v>
      </c>
      <c r="BP133" s="49" t="s">
        <v>84</v>
      </c>
      <c r="BQ133" s="49" t="s">
        <v>87</v>
      </c>
      <c r="BR133" s="49" t="s">
        <v>99</v>
      </c>
      <c r="BS133" s="49" t="s">
        <v>99</v>
      </c>
      <c r="BU133" s="49" t="s">
        <v>101</v>
      </c>
      <c r="BV133" s="65">
        <v>44194</v>
      </c>
      <c r="BW133" s="49" t="s">
        <v>91</v>
      </c>
      <c r="BX133" s="49" t="s">
        <v>90</v>
      </c>
      <c r="BY133" s="49" t="s">
        <v>89</v>
      </c>
      <c r="BZ133" s="49" t="s">
        <v>145</v>
      </c>
      <c r="CA133" s="49" t="s">
        <v>106</v>
      </c>
      <c r="CB133" s="49" t="s">
        <v>132</v>
      </c>
      <c r="CC133" s="49" t="s">
        <v>99</v>
      </c>
      <c r="CD133" s="49">
        <f>BV133-Y133</f>
        <v>3</v>
      </c>
      <c r="CE133" s="49" t="s">
        <v>121</v>
      </c>
      <c r="CF133" s="65">
        <v>44194</v>
      </c>
      <c r="CG133" s="49" t="s">
        <v>59</v>
      </c>
      <c r="CH133" s="49" t="s">
        <v>123</v>
      </c>
      <c r="CI133" s="49" t="s">
        <v>499</v>
      </c>
      <c r="CJ133" s="74" t="s">
        <v>134</v>
      </c>
      <c r="CK133" s="49" t="s">
        <v>99</v>
      </c>
      <c r="CL133" s="49">
        <v>3</v>
      </c>
      <c r="CM133" s="49" t="s">
        <v>32</v>
      </c>
      <c r="CN133" s="49" t="s">
        <v>130</v>
      </c>
      <c r="CO133" s="49" t="s">
        <v>27</v>
      </c>
      <c r="CP133" s="49" t="s">
        <v>28</v>
      </c>
      <c r="CQ133" s="49" t="s">
        <v>136</v>
      </c>
      <c r="CR133" s="74" t="s">
        <v>146</v>
      </c>
    </row>
    <row r="134" spans="1:96" s="18" customFormat="1" ht="28.5" customHeight="1" x14ac:dyDescent="0.25">
      <c r="A134" s="98" t="s">
        <v>80</v>
      </c>
      <c r="B134" s="140" t="s">
        <v>919</v>
      </c>
      <c r="C134" s="89"/>
      <c r="AR134" s="18" t="s">
        <v>142</v>
      </c>
      <c r="AS134" s="18" t="s">
        <v>117</v>
      </c>
      <c r="AT134" s="19" t="s">
        <v>500</v>
      </c>
      <c r="AU134" s="19"/>
      <c r="AV134" s="32" t="s">
        <v>91</v>
      </c>
      <c r="AW134" s="32" t="s">
        <v>90</v>
      </c>
      <c r="AX134" s="32" t="s">
        <v>89</v>
      </c>
      <c r="AY134" s="18" t="s">
        <v>145</v>
      </c>
      <c r="AZ134" s="32" t="s">
        <v>106</v>
      </c>
      <c r="BA134" s="18" t="s">
        <v>118</v>
      </c>
      <c r="BB134" s="18" t="s">
        <v>99</v>
      </c>
      <c r="BC134" s="18" t="s">
        <v>236</v>
      </c>
      <c r="BF134" s="29">
        <v>44014</v>
      </c>
      <c r="BG134" s="19">
        <v>106</v>
      </c>
      <c r="BH134" s="18" t="s">
        <v>59</v>
      </c>
      <c r="BI134" s="18" t="s">
        <v>123</v>
      </c>
      <c r="BJ134" s="18" t="s">
        <v>130</v>
      </c>
      <c r="BK134" s="34" t="s">
        <v>501</v>
      </c>
      <c r="BM134" s="18">
        <f>BM133</f>
        <v>177</v>
      </c>
      <c r="BV134" s="29">
        <v>43843</v>
      </c>
      <c r="BW134" s="18" t="s">
        <v>91</v>
      </c>
      <c r="BX134" s="18" t="s">
        <v>90</v>
      </c>
      <c r="BY134" s="18" t="s">
        <v>89</v>
      </c>
      <c r="BZ134" s="18" t="s">
        <v>145</v>
      </c>
      <c r="CA134" s="18" t="s">
        <v>106</v>
      </c>
      <c r="CB134" s="18" t="s">
        <v>133</v>
      </c>
      <c r="CC134" s="18" t="s">
        <v>99</v>
      </c>
      <c r="CD134" s="18">
        <v>18</v>
      </c>
      <c r="CE134" s="18" t="s">
        <v>122</v>
      </c>
      <c r="CF134" s="29">
        <v>44209</v>
      </c>
      <c r="CG134" s="18" t="s">
        <v>59</v>
      </c>
      <c r="CH134" s="18" t="s">
        <v>123</v>
      </c>
      <c r="CI134" s="18" t="s">
        <v>499</v>
      </c>
      <c r="CJ134" s="33" t="s">
        <v>135</v>
      </c>
      <c r="CK134" s="18" t="s">
        <v>99</v>
      </c>
      <c r="CL134" s="18">
        <v>18</v>
      </c>
    </row>
    <row r="135" spans="1:96" s="18" customFormat="1" ht="28.5" customHeight="1" x14ac:dyDescent="0.25">
      <c r="A135" s="98" t="s">
        <v>80</v>
      </c>
      <c r="B135" s="140" t="s">
        <v>919</v>
      </c>
      <c r="C135" s="89"/>
      <c r="AR135" s="18" t="s">
        <v>142</v>
      </c>
      <c r="AS135" s="29">
        <v>44014</v>
      </c>
      <c r="AT135" s="19">
        <f>AS135-W133</f>
        <v>106</v>
      </c>
      <c r="AU135" s="19" t="s">
        <v>28</v>
      </c>
      <c r="AV135" s="18" t="s">
        <v>91</v>
      </c>
      <c r="AW135" s="18" t="s">
        <v>502</v>
      </c>
      <c r="AX135" s="18" t="s">
        <v>99</v>
      </c>
      <c r="AY135" s="18" t="s">
        <v>151</v>
      </c>
      <c r="BA135" s="193" t="s">
        <v>1071</v>
      </c>
      <c r="BB135" s="18" t="s">
        <v>99</v>
      </c>
      <c r="BC135" s="18">
        <f>Y133-AS135</f>
        <v>177</v>
      </c>
      <c r="BD135" s="18" t="s">
        <v>156</v>
      </c>
      <c r="BF135" s="35">
        <v>44042</v>
      </c>
      <c r="BG135" s="18">
        <f>BF135-W133</f>
        <v>134</v>
      </c>
      <c r="BH135" s="18" t="s">
        <v>59</v>
      </c>
      <c r="BI135" s="18" t="s">
        <v>123</v>
      </c>
      <c r="BJ135" s="32" t="s">
        <v>498</v>
      </c>
      <c r="BK135" s="33" t="s">
        <v>501</v>
      </c>
      <c r="BM135" s="18">
        <f>Y133-BF135</f>
        <v>149</v>
      </c>
      <c r="BN135" s="18" t="s">
        <v>28</v>
      </c>
      <c r="BU135" s="18" t="s">
        <v>121</v>
      </c>
      <c r="BV135" s="29">
        <v>44194</v>
      </c>
      <c r="BW135" s="18" t="s">
        <v>91</v>
      </c>
      <c r="BX135" s="18" t="s">
        <v>503</v>
      </c>
      <c r="BY135" s="18" t="s">
        <v>99</v>
      </c>
      <c r="BZ135" s="18" t="s">
        <v>151</v>
      </c>
      <c r="CB135" s="33" t="s">
        <v>504</v>
      </c>
      <c r="CC135" s="18" t="s">
        <v>99</v>
      </c>
      <c r="CD135" s="18">
        <f>CD133</f>
        <v>3</v>
      </c>
      <c r="CE135" s="18" t="s">
        <v>122</v>
      </c>
      <c r="CF135" s="29">
        <v>44224</v>
      </c>
      <c r="CG135" s="18" t="s">
        <v>59</v>
      </c>
      <c r="CH135" s="18" t="s">
        <v>123</v>
      </c>
      <c r="CI135" s="18" t="s">
        <v>499</v>
      </c>
      <c r="CJ135" s="33" t="s">
        <v>135</v>
      </c>
      <c r="CK135" s="18" t="s">
        <v>99</v>
      </c>
      <c r="CL135" s="18">
        <v>33</v>
      </c>
    </row>
    <row r="136" spans="1:96" s="18" customFormat="1" ht="28.5" customHeight="1" x14ac:dyDescent="0.25">
      <c r="A136" s="98" t="s">
        <v>80</v>
      </c>
      <c r="B136" s="140" t="s">
        <v>919</v>
      </c>
      <c r="C136" s="89"/>
      <c r="AR136" s="18" t="s">
        <v>142</v>
      </c>
      <c r="AS136" s="29">
        <v>44014</v>
      </c>
      <c r="AT136" s="19">
        <f>AT135</f>
        <v>106</v>
      </c>
      <c r="AU136" s="19" t="s">
        <v>28</v>
      </c>
      <c r="AV136" s="18" t="s">
        <v>92</v>
      </c>
      <c r="AW136" s="18" t="s">
        <v>502</v>
      </c>
      <c r="AX136" s="18" t="s">
        <v>99</v>
      </c>
      <c r="AY136" s="18" t="s">
        <v>151</v>
      </c>
      <c r="BA136" s="193" t="s">
        <v>1072</v>
      </c>
      <c r="BB136" s="18" t="s">
        <v>99</v>
      </c>
      <c r="BC136" s="18">
        <f>BC135</f>
        <v>177</v>
      </c>
      <c r="BD136" s="18" t="s">
        <v>156</v>
      </c>
      <c r="BF136" s="35">
        <v>44042</v>
      </c>
      <c r="BG136" s="18">
        <v>134</v>
      </c>
      <c r="BH136" s="18" t="s">
        <v>59</v>
      </c>
      <c r="BI136" s="18" t="s">
        <v>123</v>
      </c>
      <c r="BJ136" s="18" t="s">
        <v>130</v>
      </c>
      <c r="BK136" s="33" t="s">
        <v>501</v>
      </c>
      <c r="BM136" s="18">
        <f>BM135</f>
        <v>149</v>
      </c>
      <c r="BN136" s="18" t="s">
        <v>28</v>
      </c>
      <c r="BV136" s="29">
        <v>44194</v>
      </c>
      <c r="BW136" s="18" t="s">
        <v>92</v>
      </c>
      <c r="BX136" s="18" t="s">
        <v>503</v>
      </c>
      <c r="BY136" s="18" t="s">
        <v>99</v>
      </c>
      <c r="BZ136" s="18" t="s">
        <v>151</v>
      </c>
      <c r="CB136" s="33" t="s">
        <v>505</v>
      </c>
      <c r="CC136" s="18" t="s">
        <v>99</v>
      </c>
      <c r="CD136" s="18">
        <f>CD133</f>
        <v>3</v>
      </c>
      <c r="CF136" s="29">
        <v>44194</v>
      </c>
      <c r="CG136" s="18" t="s">
        <v>59</v>
      </c>
      <c r="CH136" s="18" t="s">
        <v>123</v>
      </c>
      <c r="CI136" s="18" t="s">
        <v>130</v>
      </c>
      <c r="CJ136" s="36" t="s">
        <v>504</v>
      </c>
      <c r="CK136" s="18" t="s">
        <v>99</v>
      </c>
      <c r="CL136" s="18">
        <v>3</v>
      </c>
    </row>
    <row r="137" spans="1:96" s="18" customFormat="1" ht="28.5" customHeight="1" x14ac:dyDescent="0.25">
      <c r="A137" s="98" t="s">
        <v>80</v>
      </c>
      <c r="B137" s="140" t="s">
        <v>919</v>
      </c>
      <c r="C137" s="89"/>
      <c r="AR137" s="18" t="s">
        <v>142</v>
      </c>
      <c r="AS137" s="29">
        <v>44014</v>
      </c>
      <c r="AT137" s="19">
        <f>AT135</f>
        <v>106</v>
      </c>
      <c r="AU137" s="19" t="s">
        <v>28</v>
      </c>
      <c r="AV137" s="18" t="s">
        <v>93</v>
      </c>
      <c r="AW137" s="18" t="s">
        <v>502</v>
      </c>
      <c r="AX137" s="18" t="s">
        <v>99</v>
      </c>
      <c r="AY137" s="18" t="s">
        <v>151</v>
      </c>
      <c r="BA137" s="193" t="s">
        <v>1073</v>
      </c>
      <c r="BB137" s="18" t="s">
        <v>99</v>
      </c>
      <c r="BC137" s="18">
        <f>BC135</f>
        <v>177</v>
      </c>
      <c r="BD137" s="18" t="s">
        <v>156</v>
      </c>
      <c r="BF137" s="29">
        <v>44118</v>
      </c>
      <c r="BG137" s="19">
        <v>210</v>
      </c>
      <c r="BH137" s="18" t="s">
        <v>59</v>
      </c>
      <c r="BI137" s="18" t="s">
        <v>123</v>
      </c>
      <c r="BJ137" s="32" t="s">
        <v>498</v>
      </c>
      <c r="BK137" s="33" t="s">
        <v>120</v>
      </c>
      <c r="BL137" s="18" t="s">
        <v>99</v>
      </c>
      <c r="BM137" s="18">
        <f>Y133-BF137</f>
        <v>73</v>
      </c>
      <c r="BN137" s="18" t="s">
        <v>28</v>
      </c>
      <c r="BV137" s="29">
        <v>44194</v>
      </c>
      <c r="BW137" s="18" t="s">
        <v>93</v>
      </c>
      <c r="BX137" s="18" t="s">
        <v>503</v>
      </c>
      <c r="BY137" s="18" t="s">
        <v>99</v>
      </c>
      <c r="BZ137" s="18" t="s">
        <v>151</v>
      </c>
      <c r="CB137" s="33" t="s">
        <v>505</v>
      </c>
      <c r="CC137" s="18" t="s">
        <v>99</v>
      </c>
      <c r="CD137" s="18">
        <f>CD133</f>
        <v>3</v>
      </c>
      <c r="CF137" s="29">
        <v>44209</v>
      </c>
      <c r="CG137" s="18" t="s">
        <v>59</v>
      </c>
      <c r="CH137" s="18" t="s">
        <v>123</v>
      </c>
      <c r="CI137" s="18" t="s">
        <v>130</v>
      </c>
      <c r="CJ137" s="33" t="s">
        <v>506</v>
      </c>
      <c r="CK137" s="18" t="s">
        <v>99</v>
      </c>
      <c r="CL137" s="18">
        <v>18</v>
      </c>
    </row>
    <row r="138" spans="1:96" s="18" customFormat="1" ht="28.5" customHeight="1" x14ac:dyDescent="0.25">
      <c r="A138" s="98" t="s">
        <v>80</v>
      </c>
      <c r="B138" s="140" t="s">
        <v>919</v>
      </c>
      <c r="C138" s="89"/>
      <c r="AR138" s="18" t="s">
        <v>142</v>
      </c>
      <c r="AS138" s="29">
        <v>44042</v>
      </c>
      <c r="AT138" s="19">
        <f>AS138-W133</f>
        <v>134</v>
      </c>
      <c r="AU138" s="19" t="s">
        <v>28</v>
      </c>
      <c r="AV138" s="18" t="s">
        <v>91</v>
      </c>
      <c r="AW138" s="18" t="s">
        <v>502</v>
      </c>
      <c r="AX138" s="18" t="s">
        <v>99</v>
      </c>
      <c r="AY138" s="18" t="s">
        <v>151</v>
      </c>
      <c r="BA138" s="193" t="s">
        <v>1074</v>
      </c>
      <c r="BB138" s="18" t="s">
        <v>99</v>
      </c>
      <c r="BC138" s="18">
        <f>Y133-AS138</f>
        <v>149</v>
      </c>
      <c r="BD138" s="18" t="s">
        <v>156</v>
      </c>
      <c r="BF138" s="29">
        <v>44118</v>
      </c>
      <c r="BG138" s="19">
        <v>210</v>
      </c>
      <c r="BH138" s="18" t="s">
        <v>59</v>
      </c>
      <c r="BI138" s="18" t="s">
        <v>123</v>
      </c>
      <c r="BJ138" s="18" t="s">
        <v>130</v>
      </c>
      <c r="BK138" s="34" t="s">
        <v>508</v>
      </c>
      <c r="BM138" s="18">
        <f>BM137</f>
        <v>73</v>
      </c>
      <c r="BN138" s="18" t="s">
        <v>28</v>
      </c>
      <c r="BV138" s="29">
        <v>44209</v>
      </c>
      <c r="BW138" s="18" t="s">
        <v>91</v>
      </c>
      <c r="BX138" s="18" t="s">
        <v>503</v>
      </c>
      <c r="BY138" s="18" t="s">
        <v>99</v>
      </c>
      <c r="BZ138" s="18" t="s">
        <v>151</v>
      </c>
      <c r="CB138" s="33" t="s">
        <v>509</v>
      </c>
      <c r="CC138" s="18" t="s">
        <v>99</v>
      </c>
      <c r="CD138" s="18">
        <f>CD134</f>
        <v>18</v>
      </c>
      <c r="CF138" s="29">
        <v>44224</v>
      </c>
      <c r="CG138" s="18" t="s">
        <v>59</v>
      </c>
      <c r="CH138" s="18" t="s">
        <v>123</v>
      </c>
      <c r="CI138" s="18" t="s">
        <v>130</v>
      </c>
      <c r="CJ138" s="33" t="s">
        <v>506</v>
      </c>
      <c r="CK138" s="18" t="s">
        <v>99</v>
      </c>
      <c r="CL138" s="18">
        <v>33</v>
      </c>
    </row>
    <row r="139" spans="1:96" s="18" customFormat="1" ht="28.5" customHeight="1" x14ac:dyDescent="0.25">
      <c r="A139" s="98" t="s">
        <v>80</v>
      </c>
      <c r="B139" s="140" t="s">
        <v>919</v>
      </c>
      <c r="C139" s="89"/>
      <c r="AR139" s="18" t="s">
        <v>142</v>
      </c>
      <c r="AS139" s="29">
        <v>44042</v>
      </c>
      <c r="AT139" s="19">
        <f>AT138</f>
        <v>134</v>
      </c>
      <c r="AU139" s="19" t="s">
        <v>28</v>
      </c>
      <c r="AV139" s="18" t="s">
        <v>92</v>
      </c>
      <c r="AW139" s="18" t="s">
        <v>502</v>
      </c>
      <c r="AX139" s="18" t="s">
        <v>99</v>
      </c>
      <c r="AY139" s="18" t="s">
        <v>151</v>
      </c>
      <c r="BA139" s="193" t="s">
        <v>1073</v>
      </c>
      <c r="BB139" s="18" t="s">
        <v>99</v>
      </c>
      <c r="BC139" s="18">
        <f>BC138</f>
        <v>149</v>
      </c>
      <c r="BD139" s="18" t="s">
        <v>156</v>
      </c>
      <c r="BF139" s="29"/>
      <c r="BG139" s="19"/>
      <c r="BK139" s="34"/>
      <c r="BN139" s="18" t="s">
        <v>28</v>
      </c>
      <c r="BV139" s="29">
        <v>44209</v>
      </c>
      <c r="BW139" s="18" t="s">
        <v>92</v>
      </c>
      <c r="BX139" s="18" t="s">
        <v>503</v>
      </c>
      <c r="BY139" s="18" t="s">
        <v>99</v>
      </c>
      <c r="BZ139" s="18" t="s">
        <v>151</v>
      </c>
      <c r="CB139" s="33" t="s">
        <v>505</v>
      </c>
      <c r="CC139" s="18" t="s">
        <v>99</v>
      </c>
      <c r="CD139" s="18">
        <f>CD134</f>
        <v>18</v>
      </c>
      <c r="CF139" s="29"/>
      <c r="CJ139" s="33"/>
    </row>
    <row r="140" spans="1:96" s="18" customFormat="1" ht="28.5" customHeight="1" x14ac:dyDescent="0.25">
      <c r="A140" s="98" t="s">
        <v>80</v>
      </c>
      <c r="B140" s="140" t="s">
        <v>919</v>
      </c>
      <c r="C140" s="89"/>
      <c r="AR140" s="18" t="s">
        <v>142</v>
      </c>
      <c r="AS140" s="29">
        <v>44042</v>
      </c>
      <c r="AT140" s="19">
        <f>AT138</f>
        <v>134</v>
      </c>
      <c r="AU140" s="19" t="s">
        <v>28</v>
      </c>
      <c r="AV140" s="18" t="s">
        <v>93</v>
      </c>
      <c r="AW140" s="18" t="s">
        <v>502</v>
      </c>
      <c r="AX140" s="18" t="s">
        <v>99</v>
      </c>
      <c r="AY140" s="18" t="s">
        <v>151</v>
      </c>
      <c r="BA140" s="193" t="s">
        <v>1073</v>
      </c>
      <c r="BB140" s="18" t="s">
        <v>99</v>
      </c>
      <c r="BC140" s="18">
        <f>BC138</f>
        <v>149</v>
      </c>
      <c r="BD140" s="18" t="s">
        <v>156</v>
      </c>
      <c r="BF140" s="29"/>
      <c r="BG140" s="19"/>
      <c r="BK140" s="34"/>
      <c r="BN140" s="18" t="s">
        <v>28</v>
      </c>
      <c r="BV140" s="29">
        <v>44209</v>
      </c>
      <c r="BW140" s="18" t="s">
        <v>93</v>
      </c>
      <c r="BX140" s="18" t="s">
        <v>503</v>
      </c>
      <c r="BY140" s="18" t="s">
        <v>99</v>
      </c>
      <c r="BZ140" s="18" t="s">
        <v>151</v>
      </c>
      <c r="CB140" s="33" t="s">
        <v>505</v>
      </c>
      <c r="CC140" s="18" t="s">
        <v>99</v>
      </c>
      <c r="CD140" s="18">
        <f>CD134</f>
        <v>18</v>
      </c>
      <c r="CF140" s="29"/>
      <c r="CJ140" s="33"/>
    </row>
    <row r="141" spans="1:96" s="18" customFormat="1" ht="28.5" customHeight="1" x14ac:dyDescent="0.25">
      <c r="A141" s="98" t="s">
        <v>80</v>
      </c>
      <c r="B141" s="140" t="s">
        <v>919</v>
      </c>
      <c r="C141" s="89"/>
      <c r="AR141" s="18" t="s">
        <v>142</v>
      </c>
      <c r="AS141" s="29">
        <v>44118</v>
      </c>
      <c r="AT141" s="19">
        <f>AS141-W133</f>
        <v>210</v>
      </c>
      <c r="AU141" s="19" t="s">
        <v>28</v>
      </c>
      <c r="AV141" s="18" t="s">
        <v>91</v>
      </c>
      <c r="AW141" s="18" t="s">
        <v>502</v>
      </c>
      <c r="AX141" s="18" t="s">
        <v>99</v>
      </c>
      <c r="AY141" s="18" t="s">
        <v>151</v>
      </c>
      <c r="BA141" s="193" t="s">
        <v>1075</v>
      </c>
      <c r="BB141" s="18" t="s">
        <v>99</v>
      </c>
      <c r="BC141" s="18">
        <f>Y133-AS141</f>
        <v>73</v>
      </c>
      <c r="BD141" s="18" t="s">
        <v>156</v>
      </c>
      <c r="BF141" s="29"/>
      <c r="BG141" s="19"/>
      <c r="BK141" s="34"/>
      <c r="BN141" s="18" t="s">
        <v>28</v>
      </c>
      <c r="BV141" s="29">
        <v>44224</v>
      </c>
      <c r="BW141" s="18" t="s">
        <v>91</v>
      </c>
      <c r="BX141" s="18" t="s">
        <v>503</v>
      </c>
      <c r="BY141" s="18" t="s">
        <v>99</v>
      </c>
      <c r="BZ141" s="18" t="s">
        <v>151</v>
      </c>
      <c r="CB141" s="33" t="s">
        <v>507</v>
      </c>
      <c r="CC141" s="18" t="s">
        <v>99</v>
      </c>
      <c r="CD141" s="18">
        <v>33</v>
      </c>
      <c r="CF141" s="29"/>
      <c r="CJ141" s="33"/>
    </row>
    <row r="142" spans="1:96" s="18" customFormat="1" ht="28.5" customHeight="1" x14ac:dyDescent="0.25">
      <c r="A142" s="98" t="s">
        <v>80</v>
      </c>
      <c r="B142" s="140" t="s">
        <v>919</v>
      </c>
      <c r="C142" s="89"/>
      <c r="AR142" s="18" t="s">
        <v>142</v>
      </c>
      <c r="AS142" s="29">
        <v>44118</v>
      </c>
      <c r="AT142" s="19">
        <f>AT141</f>
        <v>210</v>
      </c>
      <c r="AU142" s="19" t="s">
        <v>28</v>
      </c>
      <c r="AV142" s="18" t="s">
        <v>92</v>
      </c>
      <c r="AW142" s="18" t="s">
        <v>502</v>
      </c>
      <c r="AX142" s="18" t="s">
        <v>99</v>
      </c>
      <c r="AY142" s="18" t="s">
        <v>151</v>
      </c>
      <c r="BA142" s="193" t="s">
        <v>1073</v>
      </c>
      <c r="BB142" s="18" t="s">
        <v>99</v>
      </c>
      <c r="BC142" s="18">
        <f>BC141</f>
        <v>73</v>
      </c>
      <c r="BD142" s="18" t="s">
        <v>156</v>
      </c>
      <c r="BF142" s="29"/>
      <c r="BG142" s="19"/>
      <c r="BK142" s="34"/>
      <c r="BN142" s="18" t="s">
        <v>28</v>
      </c>
      <c r="BV142" s="29">
        <v>44224</v>
      </c>
      <c r="BW142" s="18" t="s">
        <v>92</v>
      </c>
      <c r="BX142" s="18" t="s">
        <v>503</v>
      </c>
      <c r="BY142" s="18" t="s">
        <v>99</v>
      </c>
      <c r="BZ142" s="18" t="s">
        <v>151</v>
      </c>
      <c r="CB142" s="33" t="s">
        <v>505</v>
      </c>
      <c r="CC142" s="18" t="s">
        <v>99</v>
      </c>
      <c r="CD142" s="18">
        <v>33</v>
      </c>
      <c r="CF142" s="29"/>
      <c r="CJ142" s="33"/>
    </row>
    <row r="143" spans="1:96" s="45" customFormat="1" ht="28.5" customHeight="1" thickBot="1" x14ac:dyDescent="0.3">
      <c r="A143" s="103" t="s">
        <v>80</v>
      </c>
      <c r="B143" s="141" t="s">
        <v>919</v>
      </c>
      <c r="C143" s="90"/>
      <c r="AR143" s="45" t="s">
        <v>142</v>
      </c>
      <c r="AS143" s="76">
        <v>44118</v>
      </c>
      <c r="AT143" s="46">
        <f>AT142</f>
        <v>210</v>
      </c>
      <c r="AU143" s="19" t="s">
        <v>28</v>
      </c>
      <c r="AV143" s="45" t="s">
        <v>93</v>
      </c>
      <c r="AW143" s="45" t="s">
        <v>502</v>
      </c>
      <c r="AX143" s="45" t="s">
        <v>99</v>
      </c>
      <c r="AY143" s="45" t="s">
        <v>151</v>
      </c>
      <c r="BA143" s="193" t="s">
        <v>1073</v>
      </c>
      <c r="BB143" s="45" t="s">
        <v>99</v>
      </c>
      <c r="BC143" s="45">
        <f>BC142</f>
        <v>73</v>
      </c>
      <c r="BD143" s="45" t="s">
        <v>156</v>
      </c>
      <c r="BF143" s="76"/>
      <c r="BG143" s="46"/>
      <c r="BK143" s="78"/>
      <c r="BN143" s="18" t="s">
        <v>28</v>
      </c>
      <c r="BV143" s="76">
        <v>44224</v>
      </c>
      <c r="BW143" s="45" t="s">
        <v>93</v>
      </c>
      <c r="BX143" s="45" t="s">
        <v>503</v>
      </c>
      <c r="BY143" s="45" t="s">
        <v>99</v>
      </c>
      <c r="BZ143" s="45" t="s">
        <v>151</v>
      </c>
      <c r="CB143" s="77" t="s">
        <v>505</v>
      </c>
      <c r="CC143" s="45" t="s">
        <v>510</v>
      </c>
      <c r="CD143" s="45">
        <v>33</v>
      </c>
      <c r="CF143" s="76"/>
      <c r="CJ143" s="77"/>
    </row>
    <row r="144" spans="1:96" s="42" customFormat="1" ht="28.5" customHeight="1" x14ac:dyDescent="0.25">
      <c r="A144" s="104" t="s">
        <v>147</v>
      </c>
      <c r="B144" s="142" t="s">
        <v>919</v>
      </c>
      <c r="C144" s="93" t="s">
        <v>148</v>
      </c>
      <c r="D144" s="42">
        <v>2021</v>
      </c>
      <c r="E144" s="42">
        <v>2020</v>
      </c>
      <c r="F144" s="42" t="s">
        <v>149</v>
      </c>
      <c r="G144" s="42" t="s">
        <v>82</v>
      </c>
      <c r="H144" s="42" t="s">
        <v>165</v>
      </c>
      <c r="I144" s="42" t="s">
        <v>166</v>
      </c>
      <c r="J144" s="42">
        <v>1</v>
      </c>
      <c r="K144" s="42">
        <v>0</v>
      </c>
      <c r="L144" s="42">
        <v>1</v>
      </c>
      <c r="M144" s="42" t="s">
        <v>99</v>
      </c>
      <c r="N144" s="42">
        <v>1</v>
      </c>
      <c r="O144" s="42">
        <v>0</v>
      </c>
      <c r="P144" s="42">
        <v>1</v>
      </c>
      <c r="Q144" s="42">
        <v>0</v>
      </c>
      <c r="R144" s="42" t="s">
        <v>57</v>
      </c>
      <c r="S144" s="42">
        <v>58</v>
      </c>
      <c r="T144" s="42" t="s">
        <v>99</v>
      </c>
      <c r="U144" s="42" t="s">
        <v>99</v>
      </c>
      <c r="V144" s="42" t="s">
        <v>99</v>
      </c>
      <c r="W144" s="66">
        <v>43938</v>
      </c>
      <c r="X144" s="66" t="s">
        <v>156</v>
      </c>
      <c r="Y144" s="66">
        <v>44043</v>
      </c>
      <c r="Z144" s="66" t="s">
        <v>511</v>
      </c>
      <c r="AA144" s="44">
        <f>Y144-W144</f>
        <v>105</v>
      </c>
      <c r="AB144" s="44" t="s">
        <v>232</v>
      </c>
      <c r="AC144" s="42" t="s">
        <v>27</v>
      </c>
      <c r="AD144" s="42" t="s">
        <v>167</v>
      </c>
      <c r="AE144" s="42" t="s">
        <v>31</v>
      </c>
      <c r="AF144" s="42" t="s">
        <v>154</v>
      </c>
      <c r="AG144" s="42">
        <v>58</v>
      </c>
      <c r="AH144" s="42" t="s">
        <v>99</v>
      </c>
      <c r="AI144" s="42" t="s">
        <v>99</v>
      </c>
      <c r="AJ144" s="42" t="s">
        <v>99</v>
      </c>
      <c r="AK144" s="42" t="s">
        <v>99</v>
      </c>
      <c r="AL144" s="42" t="s">
        <v>99</v>
      </c>
      <c r="AN144" s="42" t="s">
        <v>99</v>
      </c>
      <c r="AR144" s="42" t="s">
        <v>142</v>
      </c>
      <c r="AS144" s="66">
        <v>44032</v>
      </c>
      <c r="AT144" s="44">
        <f>AS144-W144</f>
        <v>94</v>
      </c>
      <c r="AU144" s="44" t="s">
        <v>28</v>
      </c>
      <c r="AV144" s="42" t="s">
        <v>91</v>
      </c>
      <c r="AW144" s="42" t="s">
        <v>171</v>
      </c>
      <c r="AX144" s="42" t="s">
        <v>150</v>
      </c>
      <c r="AY144" s="42" t="s">
        <v>151</v>
      </c>
      <c r="AZ144" s="42" t="s">
        <v>151</v>
      </c>
      <c r="BA144" s="42" t="s">
        <v>157</v>
      </c>
      <c r="BB144" s="42" t="s">
        <v>99</v>
      </c>
      <c r="BC144" s="42">
        <f>Y144-AS144</f>
        <v>11</v>
      </c>
      <c r="BD144" s="42" t="s">
        <v>512</v>
      </c>
      <c r="BE144" s="42" t="s">
        <v>101</v>
      </c>
      <c r="BF144" s="66">
        <v>44032</v>
      </c>
      <c r="BG144" s="42">
        <f>BF144-W144</f>
        <v>94</v>
      </c>
      <c r="BH144" s="42" t="s">
        <v>152</v>
      </c>
      <c r="BI144" s="42" t="s">
        <v>95</v>
      </c>
      <c r="BJ144" s="42" t="s">
        <v>153</v>
      </c>
      <c r="BK144" s="42" t="s">
        <v>161</v>
      </c>
      <c r="BL144" s="42" t="s">
        <v>99</v>
      </c>
      <c r="BM144" s="42">
        <v>11</v>
      </c>
      <c r="BN144" s="42" t="s">
        <v>27</v>
      </c>
      <c r="BO144" s="42" t="s">
        <v>27</v>
      </c>
      <c r="BP144" s="42" t="s">
        <v>170</v>
      </c>
      <c r="BQ144" s="42" t="s">
        <v>86</v>
      </c>
      <c r="BR144" s="42" t="s">
        <v>99</v>
      </c>
      <c r="BS144" s="42" t="s">
        <v>99</v>
      </c>
      <c r="BU144" s="42" t="s">
        <v>101</v>
      </c>
      <c r="BV144" s="66">
        <v>44064</v>
      </c>
      <c r="BW144" s="42" t="s">
        <v>91</v>
      </c>
      <c r="BX144" s="42" t="s">
        <v>95</v>
      </c>
      <c r="BY144" s="42" t="s">
        <v>150</v>
      </c>
      <c r="BZ144" s="42" t="s">
        <v>151</v>
      </c>
      <c r="CA144" s="42" t="s">
        <v>151</v>
      </c>
      <c r="CB144" s="42" t="s">
        <v>159</v>
      </c>
      <c r="CC144" s="42" t="s">
        <v>99</v>
      </c>
      <c r="CD144" s="44">
        <f>BV144-Y144</f>
        <v>21</v>
      </c>
      <c r="CE144" s="44" t="s">
        <v>101</v>
      </c>
      <c r="CF144" s="66">
        <v>44064</v>
      </c>
      <c r="CG144" s="44" t="s">
        <v>168</v>
      </c>
      <c r="CH144" s="42" t="s">
        <v>123</v>
      </c>
      <c r="CI144" s="42" t="s">
        <v>153</v>
      </c>
      <c r="CJ144" s="42" t="s">
        <v>163</v>
      </c>
      <c r="CK144" s="42" t="s">
        <v>99</v>
      </c>
      <c r="CL144" s="42">
        <f>CF144-Y144</f>
        <v>21</v>
      </c>
      <c r="CM144" s="42" t="s">
        <v>29</v>
      </c>
      <c r="CN144" s="42" t="s">
        <v>151</v>
      </c>
      <c r="CO144" s="42" t="s">
        <v>27</v>
      </c>
      <c r="CP144" s="42" t="s">
        <v>28</v>
      </c>
      <c r="CQ144" s="42" t="s">
        <v>169</v>
      </c>
      <c r="CR144" s="42" t="s">
        <v>172</v>
      </c>
    </row>
    <row r="145" spans="1:96" s="62" customFormat="1" ht="28.5" customHeight="1" thickBot="1" x14ac:dyDescent="0.3">
      <c r="A145" s="106" t="s">
        <v>147</v>
      </c>
      <c r="B145" s="143" t="s">
        <v>919</v>
      </c>
      <c r="C145" s="95"/>
      <c r="AA145" s="63"/>
      <c r="AB145" s="63"/>
      <c r="AS145" s="63"/>
      <c r="AT145" s="63"/>
      <c r="AU145" s="63"/>
      <c r="BV145" s="70">
        <v>44090</v>
      </c>
      <c r="BW145" s="62" t="s">
        <v>91</v>
      </c>
      <c r="BX145" s="62" t="s">
        <v>95</v>
      </c>
      <c r="BY145" s="62" t="s">
        <v>150</v>
      </c>
      <c r="BZ145" s="62" t="s">
        <v>151</v>
      </c>
      <c r="CA145" s="62" t="s">
        <v>151</v>
      </c>
      <c r="CB145" s="62" t="s">
        <v>160</v>
      </c>
      <c r="CC145" s="62" t="s">
        <v>99</v>
      </c>
      <c r="CD145" s="63">
        <f>BV145-Y144</f>
        <v>47</v>
      </c>
      <c r="CE145" s="63" t="s">
        <v>101</v>
      </c>
      <c r="CF145" s="70">
        <v>44090</v>
      </c>
      <c r="CG145" s="63" t="s">
        <v>168</v>
      </c>
      <c r="CH145" s="62" t="s">
        <v>123</v>
      </c>
      <c r="CI145" s="62" t="s">
        <v>153</v>
      </c>
      <c r="CJ145" s="62" t="s">
        <v>164</v>
      </c>
      <c r="CK145" s="62" t="s">
        <v>99</v>
      </c>
      <c r="CL145" s="62">
        <f>CF145-Y144</f>
        <v>47</v>
      </c>
      <c r="CM145" s="62" t="s">
        <v>29</v>
      </c>
      <c r="CN145" s="62" t="s">
        <v>151</v>
      </c>
    </row>
    <row r="146" spans="1:96" s="49" customFormat="1" ht="28.5" customHeight="1" x14ac:dyDescent="0.25">
      <c r="A146" s="102" t="s">
        <v>173</v>
      </c>
      <c r="B146" s="140" t="s">
        <v>920</v>
      </c>
      <c r="C146" s="92" t="s">
        <v>513</v>
      </c>
      <c r="D146" s="49">
        <v>2021</v>
      </c>
      <c r="F146" s="49" t="s">
        <v>83</v>
      </c>
      <c r="G146" s="49" t="s">
        <v>82</v>
      </c>
      <c r="H146" s="49" t="s">
        <v>514</v>
      </c>
      <c r="I146" s="49" t="s">
        <v>151</v>
      </c>
      <c r="J146" s="49">
        <v>1</v>
      </c>
      <c r="K146" s="49">
        <v>1</v>
      </c>
      <c r="L146" s="49">
        <v>0</v>
      </c>
      <c r="M146" s="49">
        <v>42</v>
      </c>
      <c r="N146" s="49">
        <v>1</v>
      </c>
      <c r="O146" s="49">
        <v>0</v>
      </c>
      <c r="P146" s="49" t="s">
        <v>930</v>
      </c>
      <c r="Q146" s="49">
        <v>0</v>
      </c>
      <c r="R146" s="49" t="s">
        <v>55</v>
      </c>
      <c r="S146" s="49">
        <v>42</v>
      </c>
      <c r="T146" s="49" t="s">
        <v>99</v>
      </c>
      <c r="U146" s="49" t="s">
        <v>99</v>
      </c>
      <c r="V146" s="49" t="s">
        <v>99</v>
      </c>
      <c r="W146" s="49" t="s">
        <v>99</v>
      </c>
      <c r="X146" s="49" t="s">
        <v>99</v>
      </c>
      <c r="Y146" s="49" t="s">
        <v>99</v>
      </c>
      <c r="Z146" s="49" t="s">
        <v>99</v>
      </c>
      <c r="AA146" s="49" t="s">
        <v>99</v>
      </c>
      <c r="AB146" s="49" t="s">
        <v>233</v>
      </c>
      <c r="AC146" s="49" t="s">
        <v>99</v>
      </c>
      <c r="AD146" s="49" t="s">
        <v>99</v>
      </c>
      <c r="AE146" s="49" t="s">
        <v>99</v>
      </c>
      <c r="AF146" s="49" t="s">
        <v>99</v>
      </c>
      <c r="AG146" s="49" t="s">
        <v>99</v>
      </c>
      <c r="AH146" s="49">
        <v>2</v>
      </c>
      <c r="AI146" s="49" t="s">
        <v>42</v>
      </c>
      <c r="AJ146" s="49">
        <v>72</v>
      </c>
      <c r="AK146" s="49" t="s">
        <v>42</v>
      </c>
      <c r="AL146" s="79">
        <v>51</v>
      </c>
      <c r="AM146" s="49" t="s">
        <v>229</v>
      </c>
      <c r="AN146" s="42" t="s">
        <v>1057</v>
      </c>
      <c r="AR146" s="49" t="s">
        <v>122</v>
      </c>
      <c r="AS146" s="49" t="s">
        <v>180</v>
      </c>
      <c r="AT146" s="49" t="s">
        <v>180</v>
      </c>
      <c r="AU146" s="49" t="s">
        <v>28</v>
      </c>
      <c r="AV146" s="49" t="s">
        <v>177</v>
      </c>
      <c r="AW146" s="49" t="s">
        <v>178</v>
      </c>
      <c r="AX146" s="49" t="s">
        <v>179</v>
      </c>
      <c r="AY146" s="49" t="s">
        <v>151</v>
      </c>
      <c r="AZ146" s="49" t="s">
        <v>106</v>
      </c>
      <c r="BA146" s="49" t="s">
        <v>515</v>
      </c>
      <c r="BB146" s="49" t="s">
        <v>99</v>
      </c>
      <c r="BC146" s="49" t="s">
        <v>1052</v>
      </c>
      <c r="BD146" s="49" t="s">
        <v>516</v>
      </c>
      <c r="BE146" s="49" t="s">
        <v>183</v>
      </c>
      <c r="BM146" s="49" t="s">
        <v>101</v>
      </c>
      <c r="BN146" s="49" t="s">
        <v>28</v>
      </c>
      <c r="BO146" s="49" t="s">
        <v>27</v>
      </c>
      <c r="BP146" s="49" t="s">
        <v>99</v>
      </c>
      <c r="BQ146" s="49" t="s">
        <v>99</v>
      </c>
      <c r="BR146" s="49" t="s">
        <v>99</v>
      </c>
      <c r="BS146" s="49" t="s">
        <v>195</v>
      </c>
      <c r="BT146" s="49" t="s">
        <v>196</v>
      </c>
      <c r="BV146" s="49" t="s">
        <v>184</v>
      </c>
      <c r="BW146" s="49" t="s">
        <v>177</v>
      </c>
      <c r="BX146" s="49" t="s">
        <v>185</v>
      </c>
      <c r="BY146" s="49" t="s">
        <v>89</v>
      </c>
      <c r="BZ146" s="49" t="s">
        <v>517</v>
      </c>
      <c r="CA146" s="49" t="s">
        <v>106</v>
      </c>
      <c r="CB146" s="49" t="s">
        <v>186</v>
      </c>
      <c r="CC146" s="49" t="s">
        <v>99</v>
      </c>
      <c r="CD146" s="49" t="s">
        <v>518</v>
      </c>
      <c r="CE146" s="49" t="s">
        <v>519</v>
      </c>
      <c r="CF146" s="49" t="s">
        <v>187</v>
      </c>
      <c r="CG146" s="49" t="s">
        <v>59</v>
      </c>
      <c r="CH146" s="49" t="s">
        <v>190</v>
      </c>
      <c r="CI146" s="49" t="s">
        <v>176</v>
      </c>
      <c r="CJ146" s="80" t="s">
        <v>520</v>
      </c>
      <c r="CK146" s="49" t="s">
        <v>99</v>
      </c>
      <c r="CL146" s="49">
        <v>3</v>
      </c>
      <c r="CM146" s="49" t="s">
        <v>29</v>
      </c>
      <c r="CN146" s="49" t="s">
        <v>176</v>
      </c>
      <c r="CO146" s="49" t="s">
        <v>27</v>
      </c>
      <c r="CP146" s="49" t="s">
        <v>28</v>
      </c>
      <c r="CQ146" s="49" t="s">
        <v>193</v>
      </c>
      <c r="CR146" s="49" t="s">
        <v>194</v>
      </c>
    </row>
    <row r="147" spans="1:96" s="18" customFormat="1" ht="28.5" customHeight="1" x14ac:dyDescent="0.25">
      <c r="A147" s="98" t="s">
        <v>173</v>
      </c>
      <c r="B147" s="140" t="s">
        <v>920</v>
      </c>
      <c r="C147" s="89"/>
      <c r="AA147" s="19"/>
      <c r="AB147" s="19"/>
      <c r="AS147" s="18" t="s">
        <v>181</v>
      </c>
      <c r="AT147" s="18" t="s">
        <v>181</v>
      </c>
      <c r="AU147" s="18" t="s">
        <v>27</v>
      </c>
      <c r="AV147" s="18" t="s">
        <v>177</v>
      </c>
      <c r="AW147" s="18" t="s">
        <v>178</v>
      </c>
      <c r="AX147" s="18" t="s">
        <v>179</v>
      </c>
      <c r="AY147" s="18" t="s">
        <v>151</v>
      </c>
      <c r="AZ147" s="18" t="s">
        <v>106</v>
      </c>
      <c r="BA147" s="18" t="s">
        <v>182</v>
      </c>
      <c r="BB147" s="18" t="s">
        <v>99</v>
      </c>
      <c r="BC147" s="18" t="s">
        <v>1053</v>
      </c>
      <c r="BD147" s="49" t="s">
        <v>516</v>
      </c>
      <c r="BN147" s="18" t="s">
        <v>28</v>
      </c>
      <c r="BV147" s="18" t="s">
        <v>184</v>
      </c>
      <c r="BX147" s="18" t="s">
        <v>185</v>
      </c>
      <c r="BY147" s="18" t="s">
        <v>266</v>
      </c>
      <c r="BZ147" s="18">
        <v>1</v>
      </c>
      <c r="CA147" s="18" t="s">
        <v>107</v>
      </c>
      <c r="CB147" s="18">
        <v>6.5000000000000002E-2</v>
      </c>
      <c r="CC147" s="18" t="s">
        <v>99</v>
      </c>
      <c r="CD147" s="18" t="s">
        <v>518</v>
      </c>
      <c r="CE147" s="18" t="s">
        <v>519</v>
      </c>
      <c r="CF147" s="18" t="s">
        <v>188</v>
      </c>
      <c r="CG147" s="18" t="s">
        <v>59</v>
      </c>
      <c r="CH147" s="18" t="s">
        <v>190</v>
      </c>
      <c r="CI147" s="18" t="s">
        <v>176</v>
      </c>
      <c r="CJ147" s="37" t="s">
        <v>521</v>
      </c>
      <c r="CK147" s="18" t="s">
        <v>99</v>
      </c>
      <c r="CL147" s="18">
        <v>8</v>
      </c>
    </row>
    <row r="148" spans="1:96" s="18" customFormat="1" ht="28.5" customHeight="1" x14ac:dyDescent="0.25">
      <c r="A148" s="98" t="s">
        <v>173</v>
      </c>
      <c r="B148" s="140" t="s">
        <v>920</v>
      </c>
      <c r="C148" s="89"/>
      <c r="AA148" s="19"/>
      <c r="AB148" s="19"/>
      <c r="AS148" s="15" t="s">
        <v>928</v>
      </c>
      <c r="AT148" s="15" t="s">
        <v>928</v>
      </c>
      <c r="AU148" s="15" t="s">
        <v>28</v>
      </c>
      <c r="AV148" s="15" t="s">
        <v>177</v>
      </c>
      <c r="AW148" s="15" t="s">
        <v>178</v>
      </c>
      <c r="AX148" s="15" t="s">
        <v>179</v>
      </c>
      <c r="AY148" s="15" t="s">
        <v>151</v>
      </c>
      <c r="AZ148" s="15" t="s">
        <v>106</v>
      </c>
      <c r="BA148" s="42" t="s">
        <v>929</v>
      </c>
      <c r="BB148" s="18" t="s">
        <v>99</v>
      </c>
      <c r="BC148" s="18" t="s">
        <v>1051</v>
      </c>
      <c r="BD148" s="49" t="s">
        <v>516</v>
      </c>
      <c r="BN148" s="18" t="s">
        <v>28</v>
      </c>
      <c r="BV148" s="18" t="s">
        <v>522</v>
      </c>
      <c r="BX148" s="18" t="s">
        <v>185</v>
      </c>
      <c r="BY148" s="18" t="s">
        <v>266</v>
      </c>
      <c r="BZ148" s="18">
        <v>1</v>
      </c>
      <c r="CA148" s="18" t="s">
        <v>107</v>
      </c>
      <c r="CB148" s="18">
        <v>0.46</v>
      </c>
      <c r="CC148" s="18" t="s">
        <v>99</v>
      </c>
      <c r="CD148" s="18" t="s">
        <v>523</v>
      </c>
      <c r="CE148" s="18" t="s">
        <v>519</v>
      </c>
      <c r="CF148" s="18" t="s">
        <v>189</v>
      </c>
      <c r="CG148" s="18" t="s">
        <v>59</v>
      </c>
      <c r="CH148" s="18" t="s">
        <v>190</v>
      </c>
      <c r="CI148" s="18" t="s">
        <v>176</v>
      </c>
      <c r="CJ148" s="37" t="s">
        <v>524</v>
      </c>
      <c r="CK148" s="18" t="s">
        <v>99</v>
      </c>
      <c r="CL148" s="18">
        <v>11</v>
      </c>
    </row>
    <row r="149" spans="1:96" s="18" customFormat="1" ht="28.5" customHeight="1" x14ac:dyDescent="0.25">
      <c r="A149" s="98" t="s">
        <v>173</v>
      </c>
      <c r="B149" s="140" t="s">
        <v>920</v>
      </c>
      <c r="C149" s="89"/>
      <c r="AA149" s="19"/>
      <c r="AB149" s="19"/>
      <c r="AT149" s="19"/>
      <c r="AU149" s="19"/>
      <c r="BV149" s="18" t="s">
        <v>525</v>
      </c>
      <c r="BX149" s="18" t="s">
        <v>185</v>
      </c>
      <c r="BY149" s="18" t="s">
        <v>266</v>
      </c>
      <c r="BZ149" s="18">
        <v>1</v>
      </c>
      <c r="CA149" s="18" t="s">
        <v>107</v>
      </c>
      <c r="CB149" s="18">
        <v>0.56899999999999995</v>
      </c>
      <c r="CC149" s="18" t="s">
        <v>99</v>
      </c>
      <c r="CD149" s="18" t="s">
        <v>526</v>
      </c>
      <c r="CE149" s="18" t="s">
        <v>519</v>
      </c>
      <c r="CF149" s="18" t="s">
        <v>187</v>
      </c>
      <c r="CG149" s="18" t="s">
        <v>59</v>
      </c>
      <c r="CH149" s="18" t="s">
        <v>190</v>
      </c>
      <c r="CI149" s="18" t="s">
        <v>191</v>
      </c>
      <c r="CJ149" s="38" t="s">
        <v>527</v>
      </c>
      <c r="CK149" s="18" t="s">
        <v>99</v>
      </c>
      <c r="CL149" s="18">
        <v>3</v>
      </c>
    </row>
    <row r="150" spans="1:96" s="18" customFormat="1" ht="28.5" customHeight="1" x14ac:dyDescent="0.25">
      <c r="A150" s="98" t="s">
        <v>173</v>
      </c>
      <c r="B150" s="140" t="s">
        <v>920</v>
      </c>
      <c r="C150" s="89"/>
      <c r="AA150" s="19"/>
      <c r="AB150" s="19"/>
      <c r="AT150" s="19"/>
      <c r="AU150" s="19"/>
      <c r="CE150" s="18" t="s">
        <v>519</v>
      </c>
      <c r="CF150" s="18" t="s">
        <v>188</v>
      </c>
      <c r="CG150" s="18" t="s">
        <v>59</v>
      </c>
      <c r="CH150" s="18" t="s">
        <v>190</v>
      </c>
      <c r="CI150" s="18" t="s">
        <v>191</v>
      </c>
      <c r="CJ150" s="37" t="s">
        <v>528</v>
      </c>
      <c r="CK150" s="18" t="s">
        <v>99</v>
      </c>
      <c r="CL150" s="18">
        <v>8</v>
      </c>
    </row>
    <row r="151" spans="1:96" s="18" customFormat="1" ht="28.5" customHeight="1" x14ac:dyDescent="0.25">
      <c r="A151" s="98" t="s">
        <v>173</v>
      </c>
      <c r="B151" s="140" t="s">
        <v>920</v>
      </c>
      <c r="C151" s="89"/>
      <c r="AA151" s="19"/>
      <c r="AB151" s="19"/>
      <c r="AT151" s="19"/>
      <c r="AU151" s="19"/>
      <c r="CE151" s="18" t="s">
        <v>519</v>
      </c>
      <c r="CF151" s="18" t="s">
        <v>189</v>
      </c>
      <c r="CG151" s="18" t="s">
        <v>59</v>
      </c>
      <c r="CH151" s="18" t="s">
        <v>190</v>
      </c>
      <c r="CI151" s="18" t="s">
        <v>191</v>
      </c>
      <c r="CJ151" s="37" t="s">
        <v>529</v>
      </c>
      <c r="CK151" s="18" t="s">
        <v>99</v>
      </c>
      <c r="CL151" s="18">
        <v>11</v>
      </c>
    </row>
    <row r="152" spans="1:96" s="18" customFormat="1" ht="28.5" customHeight="1" x14ac:dyDescent="0.25">
      <c r="A152" s="98" t="s">
        <v>173</v>
      </c>
      <c r="B152" s="140" t="s">
        <v>920</v>
      </c>
      <c r="C152" s="89"/>
      <c r="AA152" s="19"/>
      <c r="AB152" s="19"/>
      <c r="AT152" s="19"/>
      <c r="AU152" s="19"/>
      <c r="CE152" s="18" t="s">
        <v>519</v>
      </c>
      <c r="CF152" s="18" t="s">
        <v>187</v>
      </c>
      <c r="CG152" s="18" t="s">
        <v>59</v>
      </c>
      <c r="CH152" s="18" t="s">
        <v>190</v>
      </c>
      <c r="CI152" s="18" t="s">
        <v>124</v>
      </c>
      <c r="CJ152" s="38" t="s">
        <v>530</v>
      </c>
      <c r="CK152" s="18" t="s">
        <v>99</v>
      </c>
      <c r="CL152" s="18">
        <v>3</v>
      </c>
    </row>
    <row r="153" spans="1:96" s="18" customFormat="1" ht="28.5" customHeight="1" x14ac:dyDescent="0.25">
      <c r="A153" s="98" t="s">
        <v>173</v>
      </c>
      <c r="B153" s="140" t="s">
        <v>920</v>
      </c>
      <c r="C153" s="89"/>
      <c r="AA153" s="19"/>
      <c r="AB153" s="19"/>
      <c r="AT153" s="19"/>
      <c r="AU153" s="19"/>
      <c r="CE153" s="18" t="s">
        <v>519</v>
      </c>
      <c r="CF153" s="18" t="s">
        <v>188</v>
      </c>
      <c r="CG153" s="18" t="s">
        <v>59</v>
      </c>
      <c r="CH153" s="18" t="s">
        <v>190</v>
      </c>
      <c r="CI153" s="18" t="s">
        <v>124</v>
      </c>
      <c r="CJ153" s="38" t="s">
        <v>531</v>
      </c>
      <c r="CK153" s="18" t="s">
        <v>99</v>
      </c>
      <c r="CL153" s="18">
        <v>8</v>
      </c>
    </row>
    <row r="154" spans="1:96" s="18" customFormat="1" ht="28.5" customHeight="1" x14ac:dyDescent="0.25">
      <c r="A154" s="98" t="s">
        <v>173</v>
      </c>
      <c r="B154" s="140" t="s">
        <v>920</v>
      </c>
      <c r="C154" s="89"/>
      <c r="AA154" s="19"/>
      <c r="AB154" s="19"/>
      <c r="AT154" s="19"/>
      <c r="AU154" s="19"/>
      <c r="CE154" s="18" t="s">
        <v>519</v>
      </c>
      <c r="CF154" s="18" t="s">
        <v>189</v>
      </c>
      <c r="CG154" s="18" t="s">
        <v>59</v>
      </c>
      <c r="CH154" s="18" t="s">
        <v>190</v>
      </c>
      <c r="CI154" s="18" t="s">
        <v>124</v>
      </c>
      <c r="CJ154" s="37" t="s">
        <v>532</v>
      </c>
      <c r="CK154" s="18" t="s">
        <v>99</v>
      </c>
      <c r="CL154" s="18">
        <v>11</v>
      </c>
    </row>
    <row r="155" spans="1:96" s="18" customFormat="1" ht="28.5" customHeight="1" x14ac:dyDescent="0.25">
      <c r="A155" s="98" t="s">
        <v>173</v>
      </c>
      <c r="B155" s="140" t="s">
        <v>920</v>
      </c>
      <c r="C155" s="89"/>
      <c r="AA155" s="19"/>
      <c r="AB155" s="19"/>
      <c r="AT155" s="19"/>
      <c r="AU155" s="19"/>
      <c r="CE155" s="18" t="s">
        <v>519</v>
      </c>
      <c r="CF155" s="18" t="s">
        <v>187</v>
      </c>
      <c r="CG155" s="18" t="s">
        <v>59</v>
      </c>
      <c r="CH155" s="18" t="s">
        <v>190</v>
      </c>
      <c r="CI155" s="18" t="s">
        <v>192</v>
      </c>
      <c r="CJ155" s="38" t="s">
        <v>533</v>
      </c>
      <c r="CK155" s="18" t="s">
        <v>99</v>
      </c>
      <c r="CL155" s="18">
        <v>3</v>
      </c>
    </row>
    <row r="156" spans="1:96" s="18" customFormat="1" ht="28.5" customHeight="1" x14ac:dyDescent="0.25">
      <c r="A156" s="98" t="s">
        <v>173</v>
      </c>
      <c r="B156" s="140" t="s">
        <v>920</v>
      </c>
      <c r="C156" s="89"/>
      <c r="AA156" s="19"/>
      <c r="AB156" s="19"/>
      <c r="AT156" s="19"/>
      <c r="AU156" s="19"/>
      <c r="CE156" s="18" t="s">
        <v>519</v>
      </c>
      <c r="CF156" s="18" t="s">
        <v>188</v>
      </c>
      <c r="CG156" s="18" t="s">
        <v>59</v>
      </c>
      <c r="CH156" s="18" t="s">
        <v>190</v>
      </c>
      <c r="CI156" s="18" t="s">
        <v>192</v>
      </c>
      <c r="CJ156" s="38" t="s">
        <v>534</v>
      </c>
      <c r="CK156" s="18" t="s">
        <v>99</v>
      </c>
      <c r="CL156" s="18">
        <v>8</v>
      </c>
    </row>
    <row r="157" spans="1:96" s="45" customFormat="1" ht="28.5" customHeight="1" thickBot="1" x14ac:dyDescent="0.3">
      <c r="A157" s="103" t="s">
        <v>173</v>
      </c>
      <c r="B157" s="141" t="s">
        <v>920</v>
      </c>
      <c r="C157" s="90"/>
      <c r="AA157" s="46"/>
      <c r="AB157" s="46"/>
      <c r="AT157" s="46"/>
      <c r="AU157" s="46"/>
      <c r="CE157" s="45" t="s">
        <v>519</v>
      </c>
      <c r="CF157" s="45" t="s">
        <v>189</v>
      </c>
      <c r="CG157" s="45" t="s">
        <v>59</v>
      </c>
      <c r="CH157" s="45" t="s">
        <v>190</v>
      </c>
      <c r="CI157" s="45" t="s">
        <v>192</v>
      </c>
      <c r="CJ157" s="83" t="s">
        <v>535</v>
      </c>
      <c r="CK157" s="45" t="s">
        <v>99</v>
      </c>
      <c r="CL157" s="45">
        <v>11</v>
      </c>
    </row>
    <row r="158" spans="1:96" s="42" customFormat="1" ht="28.5" customHeight="1" x14ac:dyDescent="0.25">
      <c r="A158" s="104" t="s">
        <v>536</v>
      </c>
      <c r="B158" s="142" t="s">
        <v>919</v>
      </c>
      <c r="C158" s="93" t="s">
        <v>537</v>
      </c>
      <c r="D158" s="42">
        <v>2020</v>
      </c>
      <c r="E158" s="42">
        <v>2020</v>
      </c>
      <c r="F158" s="42" t="s">
        <v>538</v>
      </c>
      <c r="G158" s="42" t="s">
        <v>82</v>
      </c>
      <c r="H158" s="42" t="s">
        <v>539</v>
      </c>
      <c r="I158" s="42" t="s">
        <v>540</v>
      </c>
      <c r="J158" s="42">
        <v>5</v>
      </c>
      <c r="K158" s="42">
        <v>0</v>
      </c>
      <c r="L158" s="42">
        <v>1</v>
      </c>
      <c r="N158" s="42">
        <v>2</v>
      </c>
      <c r="O158" s="42">
        <v>3</v>
      </c>
      <c r="P158" s="42">
        <v>1</v>
      </c>
      <c r="Q158" s="42">
        <v>0</v>
      </c>
      <c r="R158" s="42" t="s">
        <v>57</v>
      </c>
      <c r="S158" s="42">
        <v>39</v>
      </c>
      <c r="T158" s="42" t="s">
        <v>99</v>
      </c>
      <c r="U158" s="42" t="s">
        <v>99</v>
      </c>
      <c r="V158" s="42" t="s">
        <v>99</v>
      </c>
      <c r="W158" s="66">
        <v>43906</v>
      </c>
      <c r="X158" s="42" t="s">
        <v>229</v>
      </c>
      <c r="Y158" s="66">
        <v>44091</v>
      </c>
      <c r="Z158" s="66" t="s">
        <v>229</v>
      </c>
      <c r="AA158" s="44">
        <f>Y158-W158</f>
        <v>185</v>
      </c>
      <c r="AB158" s="44" t="s">
        <v>541</v>
      </c>
      <c r="AC158" s="42" t="s">
        <v>27</v>
      </c>
      <c r="AD158" s="42" t="s">
        <v>542</v>
      </c>
      <c r="AE158" s="42" t="s">
        <v>32</v>
      </c>
      <c r="AF158" s="42" t="s">
        <v>543</v>
      </c>
      <c r="AG158" s="42" t="s">
        <v>544</v>
      </c>
      <c r="AH158" s="42" t="s">
        <v>99</v>
      </c>
      <c r="AI158" s="42" t="s">
        <v>99</v>
      </c>
      <c r="AJ158" s="42" t="s">
        <v>99</v>
      </c>
      <c r="AK158" s="42" t="s">
        <v>99</v>
      </c>
      <c r="AL158" s="42" t="s">
        <v>99</v>
      </c>
      <c r="AM158" s="42" t="s">
        <v>99</v>
      </c>
      <c r="AN158" s="42" t="s">
        <v>99</v>
      </c>
      <c r="AR158" s="42" t="s">
        <v>183</v>
      </c>
      <c r="AS158" s="66">
        <v>44000</v>
      </c>
      <c r="AT158" s="44">
        <f>AS158-W158</f>
        <v>94</v>
      </c>
      <c r="AU158" s="44" t="s">
        <v>28</v>
      </c>
      <c r="AV158" s="42" t="s">
        <v>177</v>
      </c>
      <c r="AW158" s="42" t="s">
        <v>185</v>
      </c>
      <c r="AX158" s="42" t="s">
        <v>545</v>
      </c>
      <c r="AY158" s="81" t="s">
        <v>546</v>
      </c>
      <c r="AZ158" s="42" t="s">
        <v>106</v>
      </c>
      <c r="BA158" s="42">
        <v>90.5</v>
      </c>
      <c r="BB158" s="42" t="s">
        <v>99</v>
      </c>
      <c r="BC158" s="42">
        <v>91</v>
      </c>
      <c r="BD158" s="42" t="s">
        <v>512</v>
      </c>
      <c r="BE158" s="42" t="s">
        <v>183</v>
      </c>
      <c r="BF158" s="66">
        <v>44000</v>
      </c>
      <c r="BG158" s="42">
        <f>BF158-W158</f>
        <v>94</v>
      </c>
      <c r="BH158" s="42" t="s">
        <v>59</v>
      </c>
      <c r="BI158" s="42" t="s">
        <v>547</v>
      </c>
      <c r="BJ158" s="42" t="s">
        <v>548</v>
      </c>
      <c r="BK158" s="42" t="s">
        <v>549</v>
      </c>
      <c r="BL158" s="42" t="s">
        <v>99</v>
      </c>
      <c r="BM158" s="42">
        <f>BC158</f>
        <v>91</v>
      </c>
      <c r="BN158" s="42" t="s">
        <v>28</v>
      </c>
      <c r="BO158" s="42" t="s">
        <v>27</v>
      </c>
      <c r="BP158" s="42" t="s">
        <v>550</v>
      </c>
      <c r="BQ158" s="42" t="s">
        <v>87</v>
      </c>
      <c r="BR158" s="42" t="s">
        <v>99</v>
      </c>
      <c r="BS158" s="42" t="s">
        <v>99</v>
      </c>
      <c r="BT158" s="42" t="s">
        <v>99</v>
      </c>
      <c r="BU158" s="42" t="s">
        <v>183</v>
      </c>
      <c r="BV158" s="66">
        <v>44097</v>
      </c>
      <c r="BW158" s="42" t="s">
        <v>177</v>
      </c>
      <c r="BX158" s="42" t="s">
        <v>185</v>
      </c>
      <c r="BY158" s="42" t="s">
        <v>545</v>
      </c>
      <c r="BZ158" s="81" t="s">
        <v>546</v>
      </c>
      <c r="CA158" s="42" t="s">
        <v>106</v>
      </c>
      <c r="CB158" s="42">
        <v>47.4</v>
      </c>
      <c r="CC158" s="42" t="s">
        <v>99</v>
      </c>
      <c r="CD158" s="42">
        <v>6</v>
      </c>
      <c r="CE158" s="42" t="s">
        <v>551</v>
      </c>
      <c r="CF158" s="66">
        <v>44097</v>
      </c>
      <c r="CG158" s="42" t="s">
        <v>59</v>
      </c>
      <c r="CH158" s="42" t="s">
        <v>547</v>
      </c>
      <c r="CI158" s="42" t="s">
        <v>548</v>
      </c>
      <c r="CJ158" s="82" t="s">
        <v>552</v>
      </c>
      <c r="CK158" s="42" t="s">
        <v>99</v>
      </c>
      <c r="CL158" s="42">
        <v>6</v>
      </c>
      <c r="CM158" s="42" t="s">
        <v>32</v>
      </c>
      <c r="CN158" s="42" t="s">
        <v>553</v>
      </c>
      <c r="CO158" s="42" t="s">
        <v>27</v>
      </c>
      <c r="CP158" s="42" t="s">
        <v>28</v>
      </c>
      <c r="CQ158" s="42" t="s">
        <v>554</v>
      </c>
    </row>
    <row r="159" spans="1:96" s="15" customFormat="1" ht="28.5" customHeight="1" x14ac:dyDescent="0.25">
      <c r="A159" s="105" t="s">
        <v>555</v>
      </c>
      <c r="B159" s="142" t="s">
        <v>919</v>
      </c>
      <c r="C159" s="94"/>
      <c r="AA159" s="16"/>
      <c r="AB159" s="16"/>
      <c r="AR159" s="15" t="s">
        <v>183</v>
      </c>
      <c r="AS159" s="30">
        <v>44000</v>
      </c>
      <c r="AT159" s="16">
        <v>94</v>
      </c>
      <c r="AU159" s="44" t="s">
        <v>28</v>
      </c>
      <c r="AV159" s="15" t="s">
        <v>93</v>
      </c>
      <c r="AW159" s="15" t="s">
        <v>556</v>
      </c>
      <c r="AX159" s="15" t="s">
        <v>325</v>
      </c>
      <c r="AY159" s="15" t="s">
        <v>557</v>
      </c>
      <c r="AZ159" s="15" t="s">
        <v>107</v>
      </c>
      <c r="BA159" s="15" t="s">
        <v>151</v>
      </c>
      <c r="BB159" s="15" t="s">
        <v>99</v>
      </c>
      <c r="BC159" s="42">
        <v>91</v>
      </c>
      <c r="BD159" s="15" t="s">
        <v>512</v>
      </c>
      <c r="BM159" s="15">
        <f t="shared" ref="BM159:BM165" si="0">BC159</f>
        <v>91</v>
      </c>
      <c r="BN159" s="42" t="s">
        <v>28</v>
      </c>
      <c r="BU159" s="15" t="s">
        <v>551</v>
      </c>
      <c r="BV159" s="30">
        <v>44097</v>
      </c>
      <c r="BW159" s="15" t="s">
        <v>93</v>
      </c>
      <c r="BX159" s="15" t="s">
        <v>556</v>
      </c>
      <c r="BY159" s="15" t="s">
        <v>325</v>
      </c>
      <c r="BZ159" s="15" t="s">
        <v>557</v>
      </c>
      <c r="CA159" s="15" t="s">
        <v>106</v>
      </c>
      <c r="CB159" s="40">
        <v>2578</v>
      </c>
      <c r="CC159" s="15" t="s">
        <v>99</v>
      </c>
      <c r="CD159" s="15">
        <v>6</v>
      </c>
      <c r="CF159" s="30">
        <v>44111</v>
      </c>
      <c r="CG159" s="15" t="s">
        <v>59</v>
      </c>
      <c r="CH159" s="15" t="s">
        <v>547</v>
      </c>
      <c r="CI159" s="15" t="s">
        <v>548</v>
      </c>
      <c r="CJ159" s="15" t="s">
        <v>558</v>
      </c>
      <c r="CL159" s="15">
        <v>20</v>
      </c>
    </row>
    <row r="160" spans="1:96" s="15" customFormat="1" ht="28.5" customHeight="1" x14ac:dyDescent="0.25">
      <c r="A160" s="105" t="s">
        <v>555</v>
      </c>
      <c r="B160" s="142" t="s">
        <v>919</v>
      </c>
      <c r="C160" s="94"/>
      <c r="AA160" s="16"/>
      <c r="AB160" s="16"/>
      <c r="AR160" s="15" t="s">
        <v>183</v>
      </c>
      <c r="AS160" s="30">
        <v>44000</v>
      </c>
      <c r="AT160" s="16">
        <v>94</v>
      </c>
      <c r="AU160" s="44" t="s">
        <v>28</v>
      </c>
      <c r="AV160" s="15" t="s">
        <v>93</v>
      </c>
      <c r="AW160" s="15" t="s">
        <v>556</v>
      </c>
      <c r="AX160" s="15" t="s">
        <v>545</v>
      </c>
      <c r="AY160" s="15" t="s">
        <v>557</v>
      </c>
      <c r="AZ160" s="15" t="s">
        <v>107</v>
      </c>
      <c r="BA160" s="15" t="s">
        <v>151</v>
      </c>
      <c r="BB160" s="15" t="s">
        <v>99</v>
      </c>
      <c r="BC160" s="42">
        <v>91</v>
      </c>
      <c r="BD160" s="15" t="s">
        <v>512</v>
      </c>
      <c r="BM160" s="15">
        <f t="shared" si="0"/>
        <v>91</v>
      </c>
      <c r="BN160" s="42" t="s">
        <v>28</v>
      </c>
      <c r="BU160" s="15" t="s">
        <v>551</v>
      </c>
      <c r="BV160" s="30">
        <v>44097</v>
      </c>
      <c r="BW160" s="15" t="s">
        <v>93</v>
      </c>
      <c r="BX160" s="15" t="s">
        <v>556</v>
      </c>
      <c r="BY160" s="15" t="s">
        <v>545</v>
      </c>
      <c r="BZ160" s="15" t="s">
        <v>557</v>
      </c>
      <c r="CA160" s="15" t="s">
        <v>106</v>
      </c>
      <c r="CB160" s="15">
        <v>349</v>
      </c>
      <c r="CC160" s="15" t="s">
        <v>99</v>
      </c>
      <c r="CD160" s="15">
        <v>6</v>
      </c>
    </row>
    <row r="161" spans="1:96" s="15" customFormat="1" ht="28.5" customHeight="1" x14ac:dyDescent="0.25">
      <c r="A161" s="105" t="s">
        <v>555</v>
      </c>
      <c r="B161" s="142" t="s">
        <v>919</v>
      </c>
      <c r="C161" s="94"/>
      <c r="AA161" s="16"/>
      <c r="AB161" s="16"/>
      <c r="AR161" s="15" t="s">
        <v>183</v>
      </c>
      <c r="AS161" s="30">
        <v>44000</v>
      </c>
      <c r="AT161" s="16">
        <v>94</v>
      </c>
      <c r="AU161" s="44" t="s">
        <v>28</v>
      </c>
      <c r="AV161" s="15" t="s">
        <v>92</v>
      </c>
      <c r="AW161" s="15" t="s">
        <v>556</v>
      </c>
      <c r="AX161" s="15" t="s">
        <v>325</v>
      </c>
      <c r="AY161" s="15" t="s">
        <v>557</v>
      </c>
      <c r="AZ161" s="15" t="s">
        <v>107</v>
      </c>
      <c r="BA161" s="15" t="s">
        <v>151</v>
      </c>
      <c r="BB161" s="15" t="s">
        <v>99</v>
      </c>
      <c r="BC161" s="42">
        <v>91</v>
      </c>
      <c r="BD161" s="15" t="s">
        <v>512</v>
      </c>
      <c r="BM161" s="15">
        <f t="shared" si="0"/>
        <v>91</v>
      </c>
      <c r="BN161" s="42" t="s">
        <v>28</v>
      </c>
      <c r="BU161" s="15" t="s">
        <v>551</v>
      </c>
      <c r="BV161" s="30">
        <v>44097</v>
      </c>
      <c r="BW161" s="15" t="s">
        <v>92</v>
      </c>
      <c r="BX161" s="15" t="s">
        <v>556</v>
      </c>
      <c r="BY161" s="15" t="s">
        <v>325</v>
      </c>
      <c r="BZ161" s="41" t="s">
        <v>557</v>
      </c>
      <c r="CA161" s="41" t="s">
        <v>106</v>
      </c>
      <c r="CB161" s="15">
        <v>811</v>
      </c>
      <c r="CC161" s="15" t="s">
        <v>99</v>
      </c>
      <c r="CD161" s="15">
        <v>6</v>
      </c>
    </row>
    <row r="162" spans="1:96" s="15" customFormat="1" ht="28.5" customHeight="1" x14ac:dyDescent="0.25">
      <c r="A162" s="105" t="s">
        <v>555</v>
      </c>
      <c r="B162" s="142" t="s">
        <v>919</v>
      </c>
      <c r="C162" s="94"/>
      <c r="AA162" s="16"/>
      <c r="AB162" s="16"/>
      <c r="AR162" s="15" t="s">
        <v>183</v>
      </c>
      <c r="AS162" s="30">
        <v>44000</v>
      </c>
      <c r="AT162" s="16">
        <v>94</v>
      </c>
      <c r="AU162" s="44" t="s">
        <v>28</v>
      </c>
      <c r="AV162" s="15" t="s">
        <v>92</v>
      </c>
      <c r="AW162" s="15" t="s">
        <v>556</v>
      </c>
      <c r="AX162" s="15" t="s">
        <v>545</v>
      </c>
      <c r="AY162" s="15" t="s">
        <v>557</v>
      </c>
      <c r="AZ162" s="15" t="s">
        <v>107</v>
      </c>
      <c r="BA162" s="15" t="s">
        <v>151</v>
      </c>
      <c r="BB162" s="15" t="s">
        <v>99</v>
      </c>
      <c r="BC162" s="42">
        <v>91</v>
      </c>
      <c r="BD162" s="15" t="s">
        <v>512</v>
      </c>
      <c r="BM162" s="15">
        <f t="shared" si="0"/>
        <v>91</v>
      </c>
      <c r="BN162" s="42" t="s">
        <v>28</v>
      </c>
      <c r="BU162" s="15" t="s">
        <v>551</v>
      </c>
      <c r="BV162" s="30">
        <v>44097</v>
      </c>
      <c r="BW162" s="15" t="s">
        <v>92</v>
      </c>
      <c r="BX162" s="15" t="s">
        <v>556</v>
      </c>
      <c r="BY162" s="15" t="s">
        <v>545</v>
      </c>
      <c r="BZ162" s="41" t="s">
        <v>557</v>
      </c>
      <c r="CA162" s="41" t="s">
        <v>106</v>
      </c>
      <c r="CB162" s="15">
        <v>799</v>
      </c>
      <c r="CC162" s="15" t="s">
        <v>99</v>
      </c>
      <c r="CD162" s="15">
        <v>6</v>
      </c>
    </row>
    <row r="163" spans="1:96" s="15" customFormat="1" ht="28.5" customHeight="1" x14ac:dyDescent="0.25">
      <c r="A163" s="105" t="s">
        <v>555</v>
      </c>
      <c r="B163" s="142" t="s">
        <v>919</v>
      </c>
      <c r="C163" s="94"/>
      <c r="AA163" s="16"/>
      <c r="AB163" s="16"/>
      <c r="AR163" s="15" t="s">
        <v>183</v>
      </c>
      <c r="AS163" s="30">
        <v>44000</v>
      </c>
      <c r="AT163" s="16">
        <v>94</v>
      </c>
      <c r="AU163" s="44" t="s">
        <v>28</v>
      </c>
      <c r="AV163" s="15" t="s">
        <v>91</v>
      </c>
      <c r="AW163" s="15" t="s">
        <v>556</v>
      </c>
      <c r="AX163" s="15" t="s">
        <v>325</v>
      </c>
      <c r="AY163" s="15" t="s">
        <v>557</v>
      </c>
      <c r="AZ163" s="15" t="s">
        <v>106</v>
      </c>
      <c r="BA163" s="40">
        <v>12774</v>
      </c>
      <c r="BB163" s="15" t="s">
        <v>99</v>
      </c>
      <c r="BC163" s="42">
        <v>91</v>
      </c>
      <c r="BD163" s="15" t="s">
        <v>512</v>
      </c>
      <c r="BM163" s="15">
        <f t="shared" si="0"/>
        <v>91</v>
      </c>
      <c r="BN163" s="42" t="s">
        <v>28</v>
      </c>
      <c r="BU163" s="15" t="s">
        <v>551</v>
      </c>
      <c r="BV163" s="30">
        <v>44097</v>
      </c>
      <c r="BW163" s="15" t="s">
        <v>91</v>
      </c>
      <c r="BX163" s="15" t="s">
        <v>556</v>
      </c>
      <c r="BY163" s="15" t="s">
        <v>325</v>
      </c>
      <c r="BZ163" s="41" t="s">
        <v>557</v>
      </c>
      <c r="CA163" s="41" t="s">
        <v>106</v>
      </c>
      <c r="CB163" s="40">
        <v>24170</v>
      </c>
      <c r="CC163" s="15" t="s">
        <v>99</v>
      </c>
      <c r="CD163" s="15">
        <v>6</v>
      </c>
    </row>
    <row r="164" spans="1:96" s="15" customFormat="1" ht="28.5" customHeight="1" x14ac:dyDescent="0.25">
      <c r="A164" s="105" t="s">
        <v>555</v>
      </c>
      <c r="B164" s="142" t="s">
        <v>919</v>
      </c>
      <c r="C164" s="94"/>
      <c r="AA164" s="16"/>
      <c r="AB164" s="16"/>
      <c r="AR164" s="15" t="s">
        <v>183</v>
      </c>
      <c r="AS164" s="30">
        <v>44000</v>
      </c>
      <c r="AT164" s="16">
        <v>94</v>
      </c>
      <c r="AU164" s="44" t="s">
        <v>28</v>
      </c>
      <c r="AV164" s="15" t="s">
        <v>91</v>
      </c>
      <c r="AW164" s="15" t="s">
        <v>556</v>
      </c>
      <c r="AX164" s="15" t="s">
        <v>545</v>
      </c>
      <c r="AY164" s="15" t="s">
        <v>557</v>
      </c>
      <c r="AZ164" s="15" t="s">
        <v>106</v>
      </c>
      <c r="BA164" s="40">
        <v>23259</v>
      </c>
      <c r="BB164" s="15" t="s">
        <v>99</v>
      </c>
      <c r="BC164" s="42">
        <v>91</v>
      </c>
      <c r="BD164" s="15" t="s">
        <v>512</v>
      </c>
      <c r="BM164" s="15">
        <f t="shared" si="0"/>
        <v>91</v>
      </c>
      <c r="BN164" s="42" t="s">
        <v>28</v>
      </c>
      <c r="BU164" s="15" t="s">
        <v>551</v>
      </c>
      <c r="BV164" s="30">
        <v>44097</v>
      </c>
      <c r="BW164" s="15" t="s">
        <v>91</v>
      </c>
      <c r="BX164" s="15" t="s">
        <v>556</v>
      </c>
      <c r="BY164" s="15" t="s">
        <v>545</v>
      </c>
      <c r="BZ164" s="41" t="s">
        <v>557</v>
      </c>
      <c r="CA164" s="41" t="s">
        <v>106</v>
      </c>
      <c r="CB164" s="40">
        <v>26301</v>
      </c>
      <c r="CC164" s="15" t="s">
        <v>99</v>
      </c>
      <c r="CD164" s="15">
        <v>6</v>
      </c>
    </row>
    <row r="165" spans="1:96" s="15" customFormat="1" ht="28.5" customHeight="1" x14ac:dyDescent="0.25">
      <c r="A165" s="105" t="s">
        <v>555</v>
      </c>
      <c r="B165" s="142" t="s">
        <v>919</v>
      </c>
      <c r="C165" s="94"/>
      <c r="AA165" s="16"/>
      <c r="AB165" s="16"/>
      <c r="AR165" s="15" t="s">
        <v>183</v>
      </c>
      <c r="AS165" s="30">
        <v>44011</v>
      </c>
      <c r="AT165" s="16">
        <f>AS165-W158</f>
        <v>105</v>
      </c>
      <c r="AU165" s="44" t="s">
        <v>28</v>
      </c>
      <c r="AV165" s="15" t="s">
        <v>177</v>
      </c>
      <c r="AW165" s="15" t="s">
        <v>185</v>
      </c>
      <c r="AX165" s="15" t="s">
        <v>545</v>
      </c>
      <c r="AY165" s="39" t="s">
        <v>546</v>
      </c>
      <c r="AZ165" s="15" t="s">
        <v>106</v>
      </c>
      <c r="BA165" s="15">
        <v>102</v>
      </c>
      <c r="BB165" s="15" t="s">
        <v>99</v>
      </c>
      <c r="BC165" s="15">
        <f>Y158-AS165</f>
        <v>80</v>
      </c>
      <c r="BD165" s="15" t="s">
        <v>512</v>
      </c>
      <c r="BM165" s="15">
        <f t="shared" si="0"/>
        <v>80</v>
      </c>
      <c r="BN165" s="42" t="s">
        <v>28</v>
      </c>
      <c r="BU165" s="15" t="s">
        <v>551</v>
      </c>
      <c r="BV165" s="30">
        <v>44111</v>
      </c>
      <c r="BW165" s="15" t="s">
        <v>177</v>
      </c>
      <c r="BX165" s="41" t="s">
        <v>185</v>
      </c>
      <c r="BY165" s="41" t="s">
        <v>545</v>
      </c>
      <c r="BZ165" s="39" t="s">
        <v>546</v>
      </c>
      <c r="CA165" s="15" t="s">
        <v>106</v>
      </c>
      <c r="CB165" s="15">
        <v>51.6</v>
      </c>
      <c r="CD165" s="15">
        <v>20</v>
      </c>
      <c r="CN165" s="26"/>
    </row>
    <row r="166" spans="1:96" s="15" customFormat="1" ht="28.5" customHeight="1" x14ac:dyDescent="0.25">
      <c r="A166" s="105" t="s">
        <v>555</v>
      </c>
      <c r="B166" s="142" t="s">
        <v>919</v>
      </c>
      <c r="C166" s="94"/>
      <c r="AA166" s="16"/>
      <c r="AB166" s="16"/>
      <c r="AT166" s="16"/>
      <c r="AU166" s="16"/>
      <c r="BU166" s="15" t="s">
        <v>551</v>
      </c>
      <c r="BV166" s="30">
        <v>44111</v>
      </c>
      <c r="BW166" s="15" t="s">
        <v>93</v>
      </c>
      <c r="BX166" s="41" t="s">
        <v>556</v>
      </c>
      <c r="BY166" s="41" t="s">
        <v>325</v>
      </c>
      <c r="BZ166" s="41" t="s">
        <v>557</v>
      </c>
      <c r="CA166" s="15" t="s">
        <v>106</v>
      </c>
      <c r="CB166" s="15">
        <v>2312</v>
      </c>
      <c r="CC166" s="15" t="s">
        <v>99</v>
      </c>
      <c r="CD166" s="15">
        <v>20</v>
      </c>
      <c r="CN166" s="26"/>
    </row>
    <row r="167" spans="1:96" s="15" customFormat="1" ht="28.5" customHeight="1" x14ac:dyDescent="0.25">
      <c r="A167" s="105" t="s">
        <v>555</v>
      </c>
      <c r="B167" s="142" t="s">
        <v>919</v>
      </c>
      <c r="C167" s="94"/>
      <c r="K167" s="15" t="s">
        <v>559</v>
      </c>
      <c r="AA167" s="16"/>
      <c r="AB167" s="16"/>
      <c r="AT167" s="16"/>
      <c r="AU167" s="16"/>
      <c r="BV167" s="30">
        <v>44111</v>
      </c>
      <c r="BW167" s="15" t="s">
        <v>93</v>
      </c>
      <c r="BX167" s="41" t="s">
        <v>556</v>
      </c>
      <c r="BY167" s="41" t="s">
        <v>545</v>
      </c>
      <c r="BZ167" s="41" t="s">
        <v>557</v>
      </c>
      <c r="CA167" s="15" t="s">
        <v>107</v>
      </c>
      <c r="CB167" s="15" t="s">
        <v>560</v>
      </c>
      <c r="CC167" s="15" t="s">
        <v>99</v>
      </c>
      <c r="CD167" s="15">
        <v>20</v>
      </c>
    </row>
    <row r="168" spans="1:96" s="15" customFormat="1" ht="28.5" customHeight="1" x14ac:dyDescent="0.25">
      <c r="A168" s="105" t="s">
        <v>555</v>
      </c>
      <c r="B168" s="142" t="s">
        <v>919</v>
      </c>
      <c r="C168" s="94"/>
      <c r="AA168" s="16"/>
      <c r="AB168" s="16"/>
      <c r="AT168" s="16"/>
      <c r="AU168" s="16"/>
      <c r="BU168" s="15" t="s">
        <v>551</v>
      </c>
      <c r="BV168" s="30">
        <v>44111</v>
      </c>
      <c r="BW168" s="15" t="s">
        <v>92</v>
      </c>
      <c r="BX168" s="41" t="s">
        <v>556</v>
      </c>
      <c r="BY168" s="41" t="s">
        <v>325</v>
      </c>
      <c r="BZ168" s="41" t="s">
        <v>557</v>
      </c>
      <c r="CA168" s="15" t="s">
        <v>106</v>
      </c>
      <c r="CB168" s="15">
        <v>952</v>
      </c>
      <c r="CC168" s="15" t="s">
        <v>99</v>
      </c>
      <c r="CD168" s="15">
        <v>20</v>
      </c>
    </row>
    <row r="169" spans="1:96" s="15" customFormat="1" ht="28.5" customHeight="1" x14ac:dyDescent="0.25">
      <c r="A169" s="105" t="s">
        <v>555</v>
      </c>
      <c r="B169" s="142" t="s">
        <v>919</v>
      </c>
      <c r="C169" s="94"/>
      <c r="AA169" s="16"/>
      <c r="AB169" s="16"/>
      <c r="AT169" s="16"/>
      <c r="AU169" s="16"/>
      <c r="BA169" s="15" t="s">
        <v>561</v>
      </c>
      <c r="BU169" s="15" t="s">
        <v>551</v>
      </c>
      <c r="BV169" s="30">
        <v>44111</v>
      </c>
      <c r="BW169" s="15" t="s">
        <v>92</v>
      </c>
      <c r="BX169" s="41" t="s">
        <v>556</v>
      </c>
      <c r="BY169" s="41" t="s">
        <v>545</v>
      </c>
      <c r="BZ169" s="41" t="s">
        <v>557</v>
      </c>
      <c r="CA169" s="15" t="s">
        <v>106</v>
      </c>
      <c r="CB169" s="15">
        <v>714</v>
      </c>
      <c r="CC169" s="15" t="s">
        <v>99</v>
      </c>
      <c r="CD169" s="15">
        <v>20</v>
      </c>
    </row>
    <row r="170" spans="1:96" s="15" customFormat="1" ht="28.5" customHeight="1" x14ac:dyDescent="0.25">
      <c r="A170" s="105" t="s">
        <v>555</v>
      </c>
      <c r="B170" s="142" t="s">
        <v>919</v>
      </c>
      <c r="C170" s="94"/>
      <c r="AA170" s="16"/>
      <c r="AB170" s="16"/>
      <c r="AT170" s="16"/>
      <c r="AU170" s="16"/>
      <c r="BU170" s="15" t="s">
        <v>551</v>
      </c>
      <c r="BV170" s="30">
        <v>44111</v>
      </c>
      <c r="BW170" s="15" t="s">
        <v>91</v>
      </c>
      <c r="BX170" s="41" t="s">
        <v>556</v>
      </c>
      <c r="BY170" s="41" t="s">
        <v>325</v>
      </c>
      <c r="BZ170" s="41" t="s">
        <v>557</v>
      </c>
      <c r="CA170" s="15" t="s">
        <v>106</v>
      </c>
      <c r="CB170" s="40">
        <v>24532</v>
      </c>
      <c r="CC170" s="15" t="s">
        <v>99</v>
      </c>
      <c r="CD170" s="15">
        <v>20</v>
      </c>
    </row>
    <row r="171" spans="1:96" s="62" customFormat="1" ht="28.5" customHeight="1" thickBot="1" x14ac:dyDescent="0.3">
      <c r="A171" s="106" t="s">
        <v>555</v>
      </c>
      <c r="B171" s="143" t="s">
        <v>919</v>
      </c>
      <c r="C171" s="95"/>
      <c r="AA171" s="63"/>
      <c r="AB171" s="63"/>
      <c r="AT171" s="63"/>
      <c r="AU171" s="63"/>
      <c r="BU171" s="62" t="s">
        <v>551</v>
      </c>
      <c r="BV171" s="70">
        <v>44111</v>
      </c>
      <c r="BW171" s="62" t="s">
        <v>91</v>
      </c>
      <c r="BX171" s="84" t="s">
        <v>556</v>
      </c>
      <c r="BY171" s="84" t="s">
        <v>545</v>
      </c>
      <c r="BZ171" s="84" t="s">
        <v>557</v>
      </c>
      <c r="CA171" s="62" t="s">
        <v>106</v>
      </c>
      <c r="CB171" s="85">
        <v>25862</v>
      </c>
      <c r="CC171" s="62" t="s">
        <v>99</v>
      </c>
      <c r="CD171" s="62">
        <v>20</v>
      </c>
    </row>
    <row r="172" spans="1:96" s="49" customFormat="1" ht="28.5" customHeight="1" x14ac:dyDescent="0.25">
      <c r="A172" s="102" t="s">
        <v>562</v>
      </c>
      <c r="B172" s="140" t="s">
        <v>920</v>
      </c>
      <c r="C172" s="92" t="s">
        <v>563</v>
      </c>
      <c r="D172" s="49">
        <v>2021</v>
      </c>
      <c r="F172" s="49" t="s">
        <v>564</v>
      </c>
      <c r="G172" s="49" t="s">
        <v>565</v>
      </c>
      <c r="H172" s="49" t="s">
        <v>566</v>
      </c>
      <c r="I172" s="49" t="s">
        <v>567</v>
      </c>
      <c r="J172" s="49">
        <v>1147</v>
      </c>
      <c r="K172" s="49">
        <v>1010</v>
      </c>
      <c r="M172" s="49" t="s">
        <v>568</v>
      </c>
      <c r="N172" s="49">
        <v>608</v>
      </c>
      <c r="O172" s="49">
        <v>539</v>
      </c>
      <c r="P172" s="49" t="s">
        <v>569</v>
      </c>
      <c r="Q172" s="49" t="s">
        <v>950</v>
      </c>
      <c r="R172" s="49" t="s">
        <v>53</v>
      </c>
      <c r="W172" s="65"/>
      <c r="Y172" s="65"/>
      <c r="Z172" s="65"/>
      <c r="AH172" s="49">
        <v>2</v>
      </c>
      <c r="AI172" s="49" t="s">
        <v>43</v>
      </c>
      <c r="AJ172" s="49" t="s">
        <v>99</v>
      </c>
      <c r="AK172" s="49" t="s">
        <v>43</v>
      </c>
      <c r="AL172" s="49" t="s">
        <v>570</v>
      </c>
      <c r="AM172" s="49" t="s">
        <v>571</v>
      </c>
      <c r="AN172" s="49" t="s">
        <v>572</v>
      </c>
      <c r="AR172" s="49" t="s">
        <v>183</v>
      </c>
      <c r="AS172" s="49" t="s">
        <v>573</v>
      </c>
      <c r="AT172" s="52" t="s">
        <v>574</v>
      </c>
      <c r="AU172" s="52" t="s">
        <v>27</v>
      </c>
      <c r="AV172" s="49" t="s">
        <v>91</v>
      </c>
      <c r="AW172" s="49" t="s">
        <v>268</v>
      </c>
      <c r="AX172" s="49" t="s">
        <v>575</v>
      </c>
      <c r="AY172" s="49" t="s">
        <v>956</v>
      </c>
      <c r="BB172" s="49" t="s">
        <v>576</v>
      </c>
      <c r="BE172" s="49" t="s">
        <v>551</v>
      </c>
      <c r="BF172" s="49" t="s">
        <v>573</v>
      </c>
      <c r="BG172" s="52" t="s">
        <v>574</v>
      </c>
      <c r="BH172" s="49" t="s">
        <v>60</v>
      </c>
      <c r="BI172" s="49" t="s">
        <v>577</v>
      </c>
      <c r="BJ172" s="73" t="s">
        <v>99</v>
      </c>
      <c r="BL172" s="49" t="s">
        <v>578</v>
      </c>
      <c r="BN172" s="49" t="s">
        <v>99</v>
      </c>
      <c r="BO172" s="49" t="s">
        <v>27</v>
      </c>
      <c r="BP172" s="49" t="s">
        <v>99</v>
      </c>
      <c r="BS172" s="49" t="s">
        <v>579</v>
      </c>
      <c r="BT172" s="49" t="s">
        <v>580</v>
      </c>
      <c r="BV172" s="65"/>
      <c r="CF172" s="65"/>
      <c r="CJ172" s="74"/>
      <c r="CO172" s="49" t="s">
        <v>28</v>
      </c>
      <c r="CP172" s="49" t="s">
        <v>27</v>
      </c>
      <c r="CQ172" s="49" t="s">
        <v>581</v>
      </c>
      <c r="CR172" s="74"/>
    </row>
    <row r="173" spans="1:96" s="18" customFormat="1" ht="28.5" customHeight="1" x14ac:dyDescent="0.25">
      <c r="A173" s="98" t="s">
        <v>562</v>
      </c>
      <c r="B173" s="140" t="s">
        <v>920</v>
      </c>
      <c r="C173" s="89"/>
      <c r="W173" s="29"/>
      <c r="Y173" s="29"/>
      <c r="Z173" s="29"/>
      <c r="AR173" s="18" t="s">
        <v>183</v>
      </c>
      <c r="AS173" s="18" t="s">
        <v>573</v>
      </c>
      <c r="AT173" s="19" t="s">
        <v>574</v>
      </c>
      <c r="AU173" s="52" t="s">
        <v>27</v>
      </c>
      <c r="AV173" s="18" t="s">
        <v>91</v>
      </c>
      <c r="AW173" s="18" t="s">
        <v>268</v>
      </c>
      <c r="AX173" s="18" t="s">
        <v>325</v>
      </c>
      <c r="AY173" s="18" t="s">
        <v>582</v>
      </c>
      <c r="BB173" s="18" t="s">
        <v>583</v>
      </c>
      <c r="BE173" s="18" t="s">
        <v>551</v>
      </c>
      <c r="BF173" s="18" t="s">
        <v>573</v>
      </c>
      <c r="BG173" s="19" t="s">
        <v>574</v>
      </c>
      <c r="BH173" s="18" t="s">
        <v>60</v>
      </c>
      <c r="BI173" s="18" t="s">
        <v>584</v>
      </c>
      <c r="BJ173" s="32" t="s">
        <v>99</v>
      </c>
      <c r="BL173" s="18" t="s">
        <v>585</v>
      </c>
      <c r="BN173" s="49" t="s">
        <v>99</v>
      </c>
      <c r="BO173" s="18" t="s">
        <v>27</v>
      </c>
      <c r="BS173" s="18" t="s">
        <v>579</v>
      </c>
      <c r="BT173" s="18" t="s">
        <v>580</v>
      </c>
      <c r="BV173" s="29"/>
      <c r="CF173" s="29"/>
      <c r="CJ173" s="33"/>
      <c r="CR173" s="33"/>
    </row>
    <row r="174" spans="1:96" s="18" customFormat="1" ht="28.5" customHeight="1" x14ac:dyDescent="0.25">
      <c r="A174" s="98" t="s">
        <v>562</v>
      </c>
      <c r="B174" s="140" t="s">
        <v>920</v>
      </c>
      <c r="C174" s="89"/>
      <c r="R174" s="18" t="s">
        <v>53</v>
      </c>
      <c r="W174" s="29"/>
      <c r="Y174" s="29"/>
      <c r="Z174" s="29"/>
      <c r="AH174" s="18">
        <v>2</v>
      </c>
      <c r="AI174" s="18" t="s">
        <v>43</v>
      </c>
      <c r="AJ174" s="18" t="s">
        <v>99</v>
      </c>
      <c r="AK174" s="18" t="s">
        <v>43</v>
      </c>
      <c r="AL174" s="18" t="s">
        <v>586</v>
      </c>
      <c r="AM174" s="18" t="s">
        <v>571</v>
      </c>
      <c r="AN174" s="18" t="s">
        <v>572</v>
      </c>
      <c r="AR174" s="18" t="s">
        <v>183</v>
      </c>
      <c r="AS174" s="18" t="s">
        <v>587</v>
      </c>
      <c r="AT174" s="19" t="s">
        <v>588</v>
      </c>
      <c r="AU174" s="52" t="s">
        <v>27</v>
      </c>
      <c r="AV174" s="18" t="s">
        <v>91</v>
      </c>
      <c r="AW174" s="18" t="s">
        <v>268</v>
      </c>
      <c r="AX174" s="18" t="s">
        <v>575</v>
      </c>
      <c r="AY174" s="18" t="s">
        <v>956</v>
      </c>
      <c r="BB174" s="18" t="s">
        <v>589</v>
      </c>
      <c r="BE174" s="18" t="s">
        <v>551</v>
      </c>
      <c r="BF174" s="18" t="s">
        <v>587</v>
      </c>
      <c r="BG174" s="177" t="s">
        <v>588</v>
      </c>
      <c r="BH174" s="162" t="s">
        <v>60</v>
      </c>
      <c r="BI174" s="162" t="s">
        <v>577</v>
      </c>
      <c r="BJ174" s="162" t="s">
        <v>99</v>
      </c>
      <c r="BK174" s="162"/>
      <c r="BL174" s="162" t="s">
        <v>590</v>
      </c>
      <c r="BM174" s="162"/>
      <c r="BN174" s="49" t="s">
        <v>99</v>
      </c>
      <c r="BO174" s="162" t="s">
        <v>27</v>
      </c>
      <c r="BS174" s="18" t="s">
        <v>579</v>
      </c>
      <c r="BT174" s="18" t="s">
        <v>580</v>
      </c>
      <c r="BV174" s="29"/>
      <c r="CF174" s="29"/>
      <c r="CJ174" s="33"/>
      <c r="CR174" s="33"/>
    </row>
    <row r="175" spans="1:96" s="18" customFormat="1" ht="28.5" customHeight="1" x14ac:dyDescent="0.25">
      <c r="A175" s="98" t="s">
        <v>562</v>
      </c>
      <c r="B175" s="140" t="s">
        <v>920</v>
      </c>
      <c r="C175" s="89"/>
      <c r="W175" s="29"/>
      <c r="Y175" s="29"/>
      <c r="Z175" s="29"/>
      <c r="AR175" s="18" t="s">
        <v>183</v>
      </c>
      <c r="AS175" s="18" t="s">
        <v>587</v>
      </c>
      <c r="AT175" s="19" t="s">
        <v>588</v>
      </c>
      <c r="AU175" s="52" t="s">
        <v>27</v>
      </c>
      <c r="AV175" s="18" t="s">
        <v>91</v>
      </c>
      <c r="AW175" s="18" t="s">
        <v>268</v>
      </c>
      <c r="AX175" s="18" t="s">
        <v>325</v>
      </c>
      <c r="AY175" s="18" t="s">
        <v>582</v>
      </c>
      <c r="BB175" s="18" t="s">
        <v>591</v>
      </c>
      <c r="BE175" s="18" t="s">
        <v>551</v>
      </c>
      <c r="BF175" s="18" t="s">
        <v>587</v>
      </c>
      <c r="BG175" s="177" t="s">
        <v>588</v>
      </c>
      <c r="BH175" s="162" t="s">
        <v>60</v>
      </c>
      <c r="BI175" s="162" t="s">
        <v>584</v>
      </c>
      <c r="BJ175" s="162" t="s">
        <v>99</v>
      </c>
      <c r="BK175" s="162"/>
      <c r="BL175" s="162" t="s">
        <v>592</v>
      </c>
      <c r="BM175" s="162"/>
      <c r="BN175" s="49" t="s">
        <v>99</v>
      </c>
      <c r="BO175" s="162" t="s">
        <v>27</v>
      </c>
      <c r="BS175" s="18" t="s">
        <v>579</v>
      </c>
      <c r="BT175" s="18" t="s">
        <v>580</v>
      </c>
      <c r="BV175" s="29"/>
      <c r="CF175" s="29"/>
      <c r="CJ175" s="33"/>
      <c r="CR175" s="33"/>
    </row>
    <row r="176" spans="1:96" s="18" customFormat="1" ht="28.5" customHeight="1" x14ac:dyDescent="0.25">
      <c r="A176" s="98" t="s">
        <v>562</v>
      </c>
      <c r="B176" s="140" t="s">
        <v>920</v>
      </c>
      <c r="C176" s="89"/>
      <c r="R176" s="18" t="s">
        <v>52</v>
      </c>
      <c r="AH176" s="18">
        <v>2</v>
      </c>
      <c r="AI176" s="18" t="s">
        <v>43</v>
      </c>
      <c r="AJ176" s="18" t="s">
        <v>99</v>
      </c>
      <c r="AK176" s="18" t="s">
        <v>43</v>
      </c>
      <c r="AL176" s="18" t="s">
        <v>99</v>
      </c>
      <c r="AM176" s="18" t="s">
        <v>99</v>
      </c>
      <c r="AN176" s="18" t="s">
        <v>572</v>
      </c>
      <c r="AR176" s="18" t="s">
        <v>183</v>
      </c>
      <c r="AS176" s="18" t="s">
        <v>573</v>
      </c>
      <c r="AT176" s="19" t="s">
        <v>574</v>
      </c>
      <c r="AU176" s="52" t="s">
        <v>27</v>
      </c>
      <c r="AV176" s="18" t="s">
        <v>91</v>
      </c>
      <c r="AW176" s="18" t="s">
        <v>268</v>
      </c>
      <c r="AX176" s="18" t="s">
        <v>575</v>
      </c>
      <c r="AY176" s="18" t="s">
        <v>956</v>
      </c>
      <c r="AZ176" s="32"/>
      <c r="BB176" s="18" t="s">
        <v>593</v>
      </c>
      <c r="BE176" s="18" t="s">
        <v>551</v>
      </c>
      <c r="BF176" s="18" t="s">
        <v>573</v>
      </c>
      <c r="BG176" s="177" t="s">
        <v>574</v>
      </c>
      <c r="BH176" s="162" t="s">
        <v>60</v>
      </c>
      <c r="BI176" s="162" t="s">
        <v>577</v>
      </c>
      <c r="BJ176" s="162" t="s">
        <v>99</v>
      </c>
      <c r="BK176" s="162"/>
      <c r="BL176" s="162" t="s">
        <v>1152</v>
      </c>
      <c r="BM176" s="162"/>
      <c r="BN176" s="49" t="s">
        <v>99</v>
      </c>
      <c r="BO176" s="162"/>
      <c r="BV176" s="29"/>
      <c r="CF176" s="29"/>
      <c r="CJ176" s="33"/>
    </row>
    <row r="177" spans="1:95" s="18" customFormat="1" ht="28.5" customHeight="1" x14ac:dyDescent="0.25">
      <c r="A177" s="98" t="s">
        <v>562</v>
      </c>
      <c r="B177" s="140" t="s">
        <v>920</v>
      </c>
      <c r="C177" s="89"/>
      <c r="AR177" s="18" t="s">
        <v>183</v>
      </c>
      <c r="AS177" s="18" t="s">
        <v>573</v>
      </c>
      <c r="AT177" s="19" t="s">
        <v>574</v>
      </c>
      <c r="AU177" s="52" t="s">
        <v>27</v>
      </c>
      <c r="AV177" s="18" t="s">
        <v>91</v>
      </c>
      <c r="AW177" s="18" t="s">
        <v>268</v>
      </c>
      <c r="AX177" s="18" t="s">
        <v>325</v>
      </c>
      <c r="AY177" s="18" t="s">
        <v>582</v>
      </c>
      <c r="AZ177" s="32"/>
      <c r="BB177" s="18" t="s">
        <v>594</v>
      </c>
      <c r="BE177" s="18" t="s">
        <v>551</v>
      </c>
      <c r="BF177" s="18" t="s">
        <v>573</v>
      </c>
      <c r="BG177" s="177" t="s">
        <v>574</v>
      </c>
      <c r="BH177" s="162" t="s">
        <v>60</v>
      </c>
      <c r="BI177" s="162" t="s">
        <v>584</v>
      </c>
      <c r="BJ177" s="162" t="s">
        <v>99</v>
      </c>
      <c r="BK177" s="162"/>
      <c r="BL177" s="162" t="s">
        <v>595</v>
      </c>
      <c r="BM177" s="162"/>
      <c r="BN177" s="49" t="s">
        <v>99</v>
      </c>
      <c r="BO177" s="162"/>
      <c r="BV177" s="29"/>
      <c r="CF177" s="29"/>
      <c r="CJ177" s="33"/>
    </row>
    <row r="178" spans="1:95" s="18" customFormat="1" ht="28.5" customHeight="1" x14ac:dyDescent="0.25">
      <c r="A178" s="98" t="s">
        <v>562</v>
      </c>
      <c r="B178" s="140" t="s">
        <v>920</v>
      </c>
      <c r="C178" s="89"/>
      <c r="R178" s="18" t="s">
        <v>52</v>
      </c>
      <c r="AH178" s="18">
        <v>2</v>
      </c>
      <c r="AI178" s="18" t="s">
        <v>43</v>
      </c>
      <c r="AJ178" s="18" t="s">
        <v>99</v>
      </c>
      <c r="AK178" s="18" t="s">
        <v>43</v>
      </c>
      <c r="AL178" s="18" t="s">
        <v>99</v>
      </c>
      <c r="AM178" s="18" t="s">
        <v>99</v>
      </c>
      <c r="AN178" s="18" t="s">
        <v>572</v>
      </c>
      <c r="AR178" s="18" t="s">
        <v>183</v>
      </c>
      <c r="AS178" s="18" t="s">
        <v>587</v>
      </c>
      <c r="AT178" s="19" t="s">
        <v>588</v>
      </c>
      <c r="AU178" s="52" t="s">
        <v>27</v>
      </c>
      <c r="AV178" s="18" t="s">
        <v>91</v>
      </c>
      <c r="AW178" s="18" t="s">
        <v>268</v>
      </c>
      <c r="AX178" s="18" t="s">
        <v>575</v>
      </c>
      <c r="AY178" s="18" t="s">
        <v>956</v>
      </c>
      <c r="AZ178" s="32"/>
      <c r="BB178" s="18" t="s">
        <v>596</v>
      </c>
      <c r="BE178" s="18" t="s">
        <v>551</v>
      </c>
      <c r="BF178" s="18" t="s">
        <v>587</v>
      </c>
      <c r="BG178" s="177" t="s">
        <v>588</v>
      </c>
      <c r="BH178" s="162" t="s">
        <v>60</v>
      </c>
      <c r="BI178" s="162" t="s">
        <v>577</v>
      </c>
      <c r="BJ178" s="162" t="s">
        <v>99</v>
      </c>
      <c r="BK178" s="162"/>
      <c r="BL178" s="162" t="s">
        <v>597</v>
      </c>
      <c r="BM178" s="162"/>
      <c r="BN178" s="49" t="s">
        <v>99</v>
      </c>
      <c r="BO178" s="162"/>
      <c r="BV178" s="29"/>
      <c r="CF178" s="29"/>
      <c r="CJ178" s="33"/>
    </row>
    <row r="179" spans="1:95" s="45" customFormat="1" ht="28.5" customHeight="1" thickBot="1" x14ac:dyDescent="0.3">
      <c r="A179" s="103" t="s">
        <v>562</v>
      </c>
      <c r="B179" s="146" t="s">
        <v>920</v>
      </c>
      <c r="C179" s="90"/>
      <c r="AR179" s="45" t="s">
        <v>183</v>
      </c>
      <c r="AS179" s="45" t="s">
        <v>587</v>
      </c>
      <c r="AT179" s="46" t="s">
        <v>588</v>
      </c>
      <c r="AU179" s="52" t="s">
        <v>27</v>
      </c>
      <c r="AV179" s="45" t="s">
        <v>91</v>
      </c>
      <c r="AW179" s="45" t="s">
        <v>268</v>
      </c>
      <c r="AX179" s="45" t="s">
        <v>325</v>
      </c>
      <c r="AY179" s="45" t="s">
        <v>582</v>
      </c>
      <c r="AZ179" s="86"/>
      <c r="BB179" s="45" t="s">
        <v>598</v>
      </c>
      <c r="BE179" s="45" t="s">
        <v>551</v>
      </c>
      <c r="BF179" s="45" t="s">
        <v>587</v>
      </c>
      <c r="BG179" s="46" t="s">
        <v>588</v>
      </c>
      <c r="BH179" s="45" t="s">
        <v>60</v>
      </c>
      <c r="BI179" s="45" t="s">
        <v>584</v>
      </c>
      <c r="BJ179" s="86" t="s">
        <v>99</v>
      </c>
      <c r="BL179" s="45" t="s">
        <v>599</v>
      </c>
      <c r="BN179" s="49" t="s">
        <v>99</v>
      </c>
      <c r="BV179" s="76"/>
      <c r="CF179" s="76"/>
      <c r="CJ179" s="77"/>
    </row>
    <row r="180" spans="1:95" s="42" customFormat="1" ht="28.5" customHeight="1" x14ac:dyDescent="0.25">
      <c r="A180" s="104" t="s">
        <v>628</v>
      </c>
      <c r="B180" s="142" t="s">
        <v>919</v>
      </c>
      <c r="C180" s="93" t="s">
        <v>629</v>
      </c>
      <c r="D180" s="42">
        <v>2021</v>
      </c>
      <c r="E180" s="42">
        <v>2020</v>
      </c>
      <c r="F180" s="42" t="s">
        <v>564</v>
      </c>
      <c r="G180" s="42" t="s">
        <v>22</v>
      </c>
      <c r="H180" s="42" t="s">
        <v>200</v>
      </c>
      <c r="I180" s="42" t="s">
        <v>623</v>
      </c>
      <c r="J180" s="42">
        <v>4947</v>
      </c>
      <c r="L180" s="42">
        <v>316</v>
      </c>
      <c r="M180" s="42" t="s">
        <v>631</v>
      </c>
      <c r="N180" s="42">
        <v>941</v>
      </c>
      <c r="O180" s="42">
        <v>4006</v>
      </c>
      <c r="P180" s="42">
        <v>8</v>
      </c>
      <c r="R180" s="42" t="s">
        <v>54</v>
      </c>
      <c r="AA180" s="44"/>
      <c r="AB180" s="44"/>
      <c r="AC180" s="42" t="s">
        <v>27</v>
      </c>
      <c r="AW180" s="42" t="s">
        <v>630</v>
      </c>
      <c r="BP180" s="42" t="s">
        <v>639</v>
      </c>
      <c r="BQ180" s="42" t="s">
        <v>86</v>
      </c>
    </row>
    <row r="181" spans="1:95" s="15" customFormat="1" ht="28.5" customHeight="1" x14ac:dyDescent="0.25">
      <c r="A181" s="105" t="s">
        <v>628</v>
      </c>
      <c r="B181" s="142" t="s">
        <v>919</v>
      </c>
      <c r="C181" s="94"/>
      <c r="N181" s="15">
        <v>0</v>
      </c>
      <c r="O181" s="15">
        <v>1</v>
      </c>
      <c r="R181" s="15" t="s">
        <v>57</v>
      </c>
      <c r="S181" s="15" t="s">
        <v>249</v>
      </c>
      <c r="W181" s="15" t="s">
        <v>438</v>
      </c>
      <c r="AA181" s="16"/>
      <c r="AB181" s="16"/>
      <c r="AR181" s="15" t="s">
        <v>438</v>
      </c>
      <c r="AS181" s="15" t="s">
        <v>438</v>
      </c>
      <c r="AT181" s="15" t="s">
        <v>438</v>
      </c>
      <c r="AU181" s="15" t="s">
        <v>438</v>
      </c>
      <c r="AV181" s="15" t="s">
        <v>91</v>
      </c>
      <c r="AW181" s="15" t="s">
        <v>630</v>
      </c>
      <c r="AX181" s="15" t="s">
        <v>274</v>
      </c>
      <c r="AY181" s="17" t="s">
        <v>652</v>
      </c>
      <c r="BA181" s="15" t="s">
        <v>1063</v>
      </c>
      <c r="BC181" s="15" t="s">
        <v>633</v>
      </c>
      <c r="BD181" s="15" t="s">
        <v>229</v>
      </c>
      <c r="BN181" s="15" t="s">
        <v>28</v>
      </c>
      <c r="BO181" s="15" t="s">
        <v>27</v>
      </c>
      <c r="BQ181" s="15" t="s">
        <v>86</v>
      </c>
      <c r="BV181" s="15" t="s">
        <v>438</v>
      </c>
      <c r="BW181" s="15" t="s">
        <v>91</v>
      </c>
      <c r="BX181" s="15" t="s">
        <v>640</v>
      </c>
      <c r="BY181" s="15" t="s">
        <v>274</v>
      </c>
      <c r="BZ181" s="15" t="s">
        <v>652</v>
      </c>
      <c r="CA181" s="15" t="s">
        <v>106</v>
      </c>
      <c r="CB181" s="15">
        <v>4.3</v>
      </c>
      <c r="CM181" s="15" t="s">
        <v>29</v>
      </c>
      <c r="CO181" s="15" t="s">
        <v>266</v>
      </c>
      <c r="CP181" s="15" t="s">
        <v>266</v>
      </c>
      <c r="CQ181" s="15" t="s">
        <v>653</v>
      </c>
    </row>
    <row r="182" spans="1:95" s="15" customFormat="1" ht="28.5" customHeight="1" x14ac:dyDescent="0.25">
      <c r="A182" s="105" t="s">
        <v>628</v>
      </c>
      <c r="B182" s="142" t="s">
        <v>919</v>
      </c>
      <c r="C182" s="94"/>
      <c r="N182" s="15">
        <v>0</v>
      </c>
      <c r="O182" s="15">
        <v>1</v>
      </c>
      <c r="R182" s="15" t="s">
        <v>57</v>
      </c>
      <c r="S182" s="15" t="s">
        <v>247</v>
      </c>
      <c r="W182" s="15" t="s">
        <v>438</v>
      </c>
      <c r="AA182" s="16"/>
      <c r="AB182" s="16"/>
      <c r="AR182" s="15" t="s">
        <v>438</v>
      </c>
      <c r="AS182" s="15" t="s">
        <v>438</v>
      </c>
      <c r="AT182" s="15" t="s">
        <v>438</v>
      </c>
      <c r="AU182" s="15" t="s">
        <v>438</v>
      </c>
      <c r="AV182" s="15" t="s">
        <v>91</v>
      </c>
      <c r="AW182" s="15" t="s">
        <v>630</v>
      </c>
      <c r="AX182" s="15" t="s">
        <v>274</v>
      </c>
      <c r="AY182" s="17" t="s">
        <v>652</v>
      </c>
      <c r="BA182" s="15" t="s">
        <v>1064</v>
      </c>
      <c r="BC182" s="15" t="s">
        <v>634</v>
      </c>
      <c r="BD182" s="15" t="s">
        <v>229</v>
      </c>
      <c r="BN182" s="15" t="s">
        <v>28</v>
      </c>
      <c r="BO182" s="15" t="s">
        <v>27</v>
      </c>
      <c r="BQ182" s="15" t="s">
        <v>86</v>
      </c>
      <c r="BV182" s="15" t="s">
        <v>438</v>
      </c>
      <c r="BW182" s="15" t="s">
        <v>91</v>
      </c>
      <c r="BX182" s="15" t="s">
        <v>640</v>
      </c>
      <c r="BY182" s="15" t="s">
        <v>274</v>
      </c>
      <c r="BZ182" s="15" t="s">
        <v>652</v>
      </c>
      <c r="CA182" s="15" t="s">
        <v>106</v>
      </c>
      <c r="CB182" s="15">
        <v>1.51</v>
      </c>
      <c r="CM182" s="15" t="s">
        <v>32</v>
      </c>
      <c r="CO182" s="15" t="s">
        <v>266</v>
      </c>
      <c r="CP182" s="15" t="s">
        <v>266</v>
      </c>
    </row>
    <row r="183" spans="1:95" s="15" customFormat="1" ht="28.5" customHeight="1" x14ac:dyDescent="0.25">
      <c r="A183" s="105" t="s">
        <v>628</v>
      </c>
      <c r="B183" s="142" t="s">
        <v>919</v>
      </c>
      <c r="C183" s="94"/>
      <c r="N183" s="15">
        <v>0</v>
      </c>
      <c r="O183" s="15">
        <v>1</v>
      </c>
      <c r="R183" s="15" t="s">
        <v>57</v>
      </c>
      <c r="S183" s="15" t="s">
        <v>632</v>
      </c>
      <c r="W183" s="15" t="s">
        <v>438</v>
      </c>
      <c r="AA183" s="16"/>
      <c r="AB183" s="16"/>
      <c r="AR183" s="15" t="s">
        <v>438</v>
      </c>
      <c r="AS183" s="15" t="s">
        <v>438</v>
      </c>
      <c r="AT183" s="15" t="s">
        <v>438</v>
      </c>
      <c r="AU183" s="15" t="s">
        <v>438</v>
      </c>
      <c r="AV183" s="15" t="s">
        <v>91</v>
      </c>
      <c r="AW183" s="15" t="s">
        <v>630</v>
      </c>
      <c r="AX183" s="15" t="s">
        <v>274</v>
      </c>
      <c r="AY183" s="17" t="s">
        <v>652</v>
      </c>
      <c r="BA183" s="15" t="s">
        <v>1065</v>
      </c>
      <c r="BC183" s="15" t="s">
        <v>635</v>
      </c>
      <c r="BD183" s="15" t="s">
        <v>229</v>
      </c>
      <c r="BN183" s="15" t="s">
        <v>28</v>
      </c>
      <c r="BO183" s="15" t="s">
        <v>27</v>
      </c>
      <c r="BQ183" s="15" t="s">
        <v>86</v>
      </c>
      <c r="BV183" s="15" t="s">
        <v>438</v>
      </c>
      <c r="BW183" s="15" t="s">
        <v>91</v>
      </c>
      <c r="BX183" s="15" t="s">
        <v>640</v>
      </c>
      <c r="BY183" s="15" t="s">
        <v>274</v>
      </c>
      <c r="BZ183" s="15" t="s">
        <v>652</v>
      </c>
      <c r="CA183" s="15" t="s">
        <v>107</v>
      </c>
      <c r="CB183" s="15">
        <v>0.28999999999999998</v>
      </c>
      <c r="CM183" s="15" t="s">
        <v>32</v>
      </c>
      <c r="CO183" s="15" t="s">
        <v>266</v>
      </c>
      <c r="CP183" s="15" t="s">
        <v>266</v>
      </c>
    </row>
    <row r="184" spans="1:95" s="15" customFormat="1" ht="28.5" customHeight="1" x14ac:dyDescent="0.25">
      <c r="A184" s="105" t="s">
        <v>628</v>
      </c>
      <c r="B184" s="142" t="s">
        <v>919</v>
      </c>
      <c r="C184" s="94"/>
      <c r="N184" s="15">
        <v>0</v>
      </c>
      <c r="O184" s="15">
        <v>1</v>
      </c>
      <c r="R184" s="15" t="s">
        <v>57</v>
      </c>
      <c r="S184" s="15" t="s">
        <v>632</v>
      </c>
      <c r="W184" s="15" t="s">
        <v>438</v>
      </c>
      <c r="AA184" s="16"/>
      <c r="AB184" s="16"/>
      <c r="AR184" s="15" t="s">
        <v>438</v>
      </c>
      <c r="AS184" s="15" t="s">
        <v>438</v>
      </c>
      <c r="AT184" s="15" t="s">
        <v>438</v>
      </c>
      <c r="AU184" s="15" t="s">
        <v>438</v>
      </c>
      <c r="AV184" s="15" t="s">
        <v>91</v>
      </c>
      <c r="AW184" s="15" t="s">
        <v>630</v>
      </c>
      <c r="AX184" s="15" t="s">
        <v>274</v>
      </c>
      <c r="AY184" s="15" t="s">
        <v>652</v>
      </c>
      <c r="BA184" s="15" t="s">
        <v>1066</v>
      </c>
      <c r="BC184" s="15" t="s">
        <v>636</v>
      </c>
      <c r="BD184" s="15" t="s">
        <v>229</v>
      </c>
      <c r="BN184" s="15" t="s">
        <v>28</v>
      </c>
      <c r="BO184" s="15" t="s">
        <v>27</v>
      </c>
      <c r="BQ184" s="15" t="s">
        <v>86</v>
      </c>
      <c r="BV184" s="15" t="s">
        <v>438</v>
      </c>
      <c r="BW184" s="15" t="s">
        <v>91</v>
      </c>
      <c r="BX184" s="15" t="s">
        <v>640</v>
      </c>
      <c r="BY184" s="15" t="s">
        <v>274</v>
      </c>
      <c r="BZ184" s="15" t="s">
        <v>652</v>
      </c>
      <c r="CA184" s="15" t="s">
        <v>106</v>
      </c>
      <c r="CB184" s="15">
        <v>2.13</v>
      </c>
      <c r="CM184" s="15" t="s">
        <v>29</v>
      </c>
      <c r="CO184" s="15" t="s">
        <v>266</v>
      </c>
      <c r="CP184" s="15" t="s">
        <v>266</v>
      </c>
    </row>
    <row r="185" spans="1:95" s="15" customFormat="1" ht="28.5" customHeight="1" x14ac:dyDescent="0.25">
      <c r="A185" s="105" t="s">
        <v>628</v>
      </c>
      <c r="B185" s="142" t="s">
        <v>919</v>
      </c>
      <c r="C185" s="94"/>
      <c r="N185" s="15">
        <v>0</v>
      </c>
      <c r="O185" s="15">
        <v>1</v>
      </c>
      <c r="R185" s="15" t="s">
        <v>57</v>
      </c>
      <c r="S185" s="15" t="s">
        <v>632</v>
      </c>
      <c r="W185" s="15" t="s">
        <v>438</v>
      </c>
      <c r="AA185" s="16"/>
      <c r="AB185" s="16"/>
      <c r="AR185" s="15" t="s">
        <v>438</v>
      </c>
      <c r="AS185" s="15" t="s">
        <v>438</v>
      </c>
      <c r="AT185" s="15" t="s">
        <v>438</v>
      </c>
      <c r="AU185" s="15" t="s">
        <v>438</v>
      </c>
      <c r="AV185" s="15" t="s">
        <v>91</v>
      </c>
      <c r="AW185" s="15" t="s">
        <v>630</v>
      </c>
      <c r="AX185" s="15" t="s">
        <v>274</v>
      </c>
      <c r="AY185" s="17" t="s">
        <v>652</v>
      </c>
      <c r="BA185" s="15" t="s">
        <v>1067</v>
      </c>
      <c r="BC185" s="15" t="s">
        <v>258</v>
      </c>
      <c r="BD185" s="15" t="s">
        <v>229</v>
      </c>
      <c r="BN185" s="15" t="s">
        <v>28</v>
      </c>
      <c r="BO185" s="15" t="s">
        <v>27</v>
      </c>
      <c r="BQ185" s="15" t="s">
        <v>86</v>
      </c>
      <c r="BV185" s="15" t="s">
        <v>438</v>
      </c>
      <c r="BW185" s="15" t="s">
        <v>91</v>
      </c>
      <c r="BX185" s="15" t="s">
        <v>640</v>
      </c>
      <c r="BY185" s="15" t="s">
        <v>274</v>
      </c>
      <c r="BZ185" s="15" t="s">
        <v>652</v>
      </c>
      <c r="CA185" s="15" t="s">
        <v>106</v>
      </c>
      <c r="CB185" s="15">
        <v>3.36</v>
      </c>
      <c r="CM185" s="15" t="s">
        <v>29</v>
      </c>
      <c r="CO185" s="15" t="s">
        <v>266</v>
      </c>
      <c r="CP185" s="15" t="s">
        <v>266</v>
      </c>
    </row>
    <row r="186" spans="1:95" s="15" customFormat="1" ht="28.5" customHeight="1" x14ac:dyDescent="0.25">
      <c r="A186" s="105" t="s">
        <v>628</v>
      </c>
      <c r="B186" s="142" t="s">
        <v>919</v>
      </c>
      <c r="C186" s="94"/>
      <c r="N186" s="15">
        <v>0</v>
      </c>
      <c r="O186" s="15">
        <v>1</v>
      </c>
      <c r="R186" s="15" t="s">
        <v>57</v>
      </c>
      <c r="S186" s="15" t="s">
        <v>247</v>
      </c>
      <c r="W186" s="15" t="s">
        <v>438</v>
      </c>
      <c r="AA186" s="16"/>
      <c r="AB186" s="16"/>
      <c r="AR186" s="15" t="s">
        <v>438</v>
      </c>
      <c r="AS186" s="15" t="s">
        <v>438</v>
      </c>
      <c r="AT186" s="15" t="s">
        <v>438</v>
      </c>
      <c r="AU186" s="15" t="s">
        <v>438</v>
      </c>
      <c r="AV186" s="15" t="s">
        <v>91</v>
      </c>
      <c r="AW186" s="15" t="s">
        <v>630</v>
      </c>
      <c r="AX186" s="15" t="s">
        <v>274</v>
      </c>
      <c r="AY186" s="17" t="s">
        <v>652</v>
      </c>
      <c r="BA186" s="15" t="s">
        <v>1068</v>
      </c>
      <c r="BC186" s="15" t="s">
        <v>637</v>
      </c>
      <c r="BD186" s="15" t="s">
        <v>229</v>
      </c>
      <c r="BN186" s="15" t="s">
        <v>28</v>
      </c>
      <c r="BO186" s="15" t="s">
        <v>27</v>
      </c>
      <c r="BQ186" s="15" t="s">
        <v>86</v>
      </c>
      <c r="BV186" s="15" t="s">
        <v>438</v>
      </c>
      <c r="BW186" s="15" t="s">
        <v>91</v>
      </c>
      <c r="BX186" s="15" t="s">
        <v>640</v>
      </c>
      <c r="BY186" s="15" t="s">
        <v>274</v>
      </c>
      <c r="BZ186" s="15" t="s">
        <v>652</v>
      </c>
      <c r="CA186" s="15" t="s">
        <v>107</v>
      </c>
      <c r="CB186" s="15">
        <v>0.64</v>
      </c>
      <c r="CM186" s="15" t="s">
        <v>32</v>
      </c>
      <c r="CO186" s="15" t="s">
        <v>266</v>
      </c>
      <c r="CP186" s="15" t="s">
        <v>266</v>
      </c>
    </row>
    <row r="187" spans="1:95" s="15" customFormat="1" ht="28.5" customHeight="1" x14ac:dyDescent="0.25">
      <c r="A187" s="105" t="s">
        <v>628</v>
      </c>
      <c r="B187" s="142" t="s">
        <v>919</v>
      </c>
      <c r="C187" s="94"/>
      <c r="N187" s="15">
        <v>0</v>
      </c>
      <c r="O187" s="15">
        <v>1</v>
      </c>
      <c r="R187" s="15" t="s">
        <v>57</v>
      </c>
      <c r="S187" s="15" t="s">
        <v>249</v>
      </c>
      <c r="W187" s="15" t="s">
        <v>438</v>
      </c>
      <c r="AA187" s="16"/>
      <c r="AB187" s="16"/>
      <c r="AR187" s="15" t="s">
        <v>438</v>
      </c>
      <c r="AS187" s="15" t="s">
        <v>438</v>
      </c>
      <c r="AT187" s="15" t="s">
        <v>438</v>
      </c>
      <c r="AU187" s="15" t="s">
        <v>438</v>
      </c>
      <c r="AV187" s="15" t="s">
        <v>91</v>
      </c>
      <c r="AW187" s="15" t="s">
        <v>630</v>
      </c>
      <c r="AX187" s="15" t="s">
        <v>274</v>
      </c>
      <c r="AY187" s="17" t="s">
        <v>652</v>
      </c>
      <c r="BA187" s="15" t="s">
        <v>1069</v>
      </c>
      <c r="BC187" s="15" t="s">
        <v>256</v>
      </c>
      <c r="BD187" s="15" t="s">
        <v>229</v>
      </c>
      <c r="BN187" s="15" t="s">
        <v>28</v>
      </c>
      <c r="BO187" s="15" t="s">
        <v>27</v>
      </c>
      <c r="BQ187" s="15" t="s">
        <v>86</v>
      </c>
      <c r="BV187" s="15" t="s">
        <v>438</v>
      </c>
      <c r="BW187" s="15" t="s">
        <v>91</v>
      </c>
      <c r="BX187" s="15" t="s">
        <v>640</v>
      </c>
      <c r="BY187" s="15" t="s">
        <v>274</v>
      </c>
      <c r="BZ187" s="15" t="s">
        <v>652</v>
      </c>
      <c r="CA187" s="15" t="s">
        <v>107</v>
      </c>
      <c r="CB187" s="15">
        <v>0.54</v>
      </c>
      <c r="CM187" s="15" t="s">
        <v>29</v>
      </c>
      <c r="CO187" s="15" t="s">
        <v>266</v>
      </c>
      <c r="CP187" s="15" t="s">
        <v>266</v>
      </c>
    </row>
    <row r="188" spans="1:95" s="62" customFormat="1" ht="28.5" customHeight="1" thickBot="1" x14ac:dyDescent="0.3">
      <c r="A188" s="106" t="s">
        <v>628</v>
      </c>
      <c r="B188" s="143" t="s">
        <v>919</v>
      </c>
      <c r="C188" s="95"/>
      <c r="N188" s="62">
        <v>0</v>
      </c>
      <c r="O188" s="62">
        <v>1</v>
      </c>
      <c r="R188" s="62" t="s">
        <v>57</v>
      </c>
      <c r="S188" s="62" t="s">
        <v>249</v>
      </c>
      <c r="W188" s="62" t="s">
        <v>438</v>
      </c>
      <c r="AA188" s="63"/>
      <c r="AB188" s="63"/>
      <c r="AR188" s="62" t="s">
        <v>438</v>
      </c>
      <c r="AS188" s="62" t="s">
        <v>438</v>
      </c>
      <c r="AT188" s="62" t="s">
        <v>438</v>
      </c>
      <c r="AU188" s="15" t="s">
        <v>438</v>
      </c>
      <c r="AV188" s="62" t="s">
        <v>91</v>
      </c>
      <c r="AW188" s="62" t="s">
        <v>630</v>
      </c>
      <c r="AX188" s="62" t="s">
        <v>274</v>
      </c>
      <c r="AY188" s="62" t="s">
        <v>652</v>
      </c>
      <c r="BA188" s="62" t="s">
        <v>1070</v>
      </c>
      <c r="BC188" s="62" t="s">
        <v>638</v>
      </c>
      <c r="BD188" s="62" t="s">
        <v>229</v>
      </c>
      <c r="BN188" s="15" t="s">
        <v>28</v>
      </c>
      <c r="BO188" s="62" t="s">
        <v>27</v>
      </c>
      <c r="BQ188" s="62" t="s">
        <v>86</v>
      </c>
      <c r="BV188" s="62" t="s">
        <v>438</v>
      </c>
      <c r="BW188" s="62" t="s">
        <v>91</v>
      </c>
      <c r="BX188" s="62" t="s">
        <v>640</v>
      </c>
      <c r="BY188" s="62" t="s">
        <v>274</v>
      </c>
      <c r="BZ188" s="62" t="s">
        <v>652</v>
      </c>
      <c r="CA188" s="62" t="s">
        <v>107</v>
      </c>
      <c r="CB188" s="62">
        <v>1.17</v>
      </c>
      <c r="CM188" s="62" t="s">
        <v>29</v>
      </c>
      <c r="CO188" s="62" t="s">
        <v>266</v>
      </c>
      <c r="CP188" s="62" t="s">
        <v>266</v>
      </c>
    </row>
    <row r="189" spans="1:95" s="49" customFormat="1" ht="28.5" customHeight="1" thickBot="1" x14ac:dyDescent="0.3">
      <c r="A189" s="102" t="s">
        <v>641</v>
      </c>
      <c r="B189" s="140" t="s">
        <v>920</v>
      </c>
      <c r="C189" s="92" t="s">
        <v>642</v>
      </c>
      <c r="D189" s="49">
        <v>2021</v>
      </c>
      <c r="E189" s="49">
        <v>2021</v>
      </c>
      <c r="F189" s="49" t="s">
        <v>643</v>
      </c>
      <c r="G189" s="49" t="s">
        <v>22</v>
      </c>
      <c r="H189" s="49" t="s">
        <v>200</v>
      </c>
      <c r="I189" s="49" t="s">
        <v>651</v>
      </c>
      <c r="J189" s="49">
        <v>264</v>
      </c>
      <c r="K189" s="49">
        <v>264</v>
      </c>
      <c r="L189" s="49">
        <v>0</v>
      </c>
      <c r="M189" s="49" t="s">
        <v>644</v>
      </c>
      <c r="N189" s="49">
        <v>53</v>
      </c>
      <c r="O189" s="49">
        <v>211</v>
      </c>
      <c r="P189" s="49">
        <v>2</v>
      </c>
      <c r="R189" s="49" t="s">
        <v>52</v>
      </c>
      <c r="AA189" s="52"/>
      <c r="AB189" s="52"/>
      <c r="AH189" s="49">
        <v>1</v>
      </c>
      <c r="AI189" s="49" t="s">
        <v>42</v>
      </c>
      <c r="AK189" s="49" t="s">
        <v>99</v>
      </c>
      <c r="AN189" s="49" t="s">
        <v>214</v>
      </c>
      <c r="AR189" s="42" t="s">
        <v>183</v>
      </c>
      <c r="AT189" s="18" t="s">
        <v>645</v>
      </c>
      <c r="AU189" s="49" t="s">
        <v>27</v>
      </c>
      <c r="AV189" s="49" t="s">
        <v>177</v>
      </c>
      <c r="AW189" s="49" t="s">
        <v>646</v>
      </c>
      <c r="AX189" s="49" t="s">
        <v>325</v>
      </c>
      <c r="AY189" s="87" t="s">
        <v>647</v>
      </c>
      <c r="AZ189" s="49" t="s">
        <v>106</v>
      </c>
      <c r="BB189" s="161" t="s">
        <v>947</v>
      </c>
      <c r="BC189" s="49" t="s">
        <v>99</v>
      </c>
      <c r="BH189" s="62"/>
      <c r="BI189" s="62" t="s">
        <v>648</v>
      </c>
      <c r="BJ189" s="62" t="s">
        <v>649</v>
      </c>
      <c r="BL189" s="42" t="s">
        <v>983</v>
      </c>
      <c r="BO189" s="49" t="s">
        <v>27</v>
      </c>
      <c r="BS189" s="49" t="s">
        <v>221</v>
      </c>
      <c r="BT189" s="49" t="s">
        <v>322</v>
      </c>
      <c r="CO189" s="49" t="s">
        <v>266</v>
      </c>
      <c r="CP189" s="49" t="s">
        <v>266</v>
      </c>
      <c r="CQ189" s="49" t="s">
        <v>650</v>
      </c>
    </row>
    <row r="190" spans="1:95" s="18" customFormat="1" ht="28.5" customHeight="1" x14ac:dyDescent="0.25">
      <c r="A190" s="98" t="s">
        <v>641</v>
      </c>
      <c r="B190" s="140" t="s">
        <v>920</v>
      </c>
      <c r="C190" s="89"/>
      <c r="R190" s="18" t="s">
        <v>52</v>
      </c>
      <c r="AA190" s="19"/>
      <c r="AB190" s="19"/>
      <c r="AH190" s="18">
        <v>2</v>
      </c>
      <c r="AI190" s="18" t="s">
        <v>42</v>
      </c>
      <c r="AK190" s="18" t="s">
        <v>42</v>
      </c>
      <c r="AN190" s="18" t="s">
        <v>314</v>
      </c>
      <c r="AR190" s="42" t="s">
        <v>183</v>
      </c>
      <c r="AT190" s="18" t="s">
        <v>645</v>
      </c>
      <c r="AU190" s="49" t="s">
        <v>27</v>
      </c>
      <c r="AV190" s="18" t="s">
        <v>177</v>
      </c>
      <c r="AW190" s="18" t="s">
        <v>646</v>
      </c>
      <c r="AX190" s="18" t="s">
        <v>325</v>
      </c>
      <c r="AY190" s="20" t="s">
        <v>647</v>
      </c>
      <c r="AZ190" s="18" t="s">
        <v>106</v>
      </c>
      <c r="BB190" s="162" t="s">
        <v>935</v>
      </c>
      <c r="BC190" s="18" t="s">
        <v>99</v>
      </c>
      <c r="BL190" s="15" t="s">
        <v>984</v>
      </c>
      <c r="BO190" s="18" t="s">
        <v>27</v>
      </c>
      <c r="BS190" s="18" t="s">
        <v>221</v>
      </c>
      <c r="BT190" s="18" t="s">
        <v>322</v>
      </c>
      <c r="CO190" s="18" t="s">
        <v>266</v>
      </c>
      <c r="CP190" s="18" t="s">
        <v>266</v>
      </c>
    </row>
    <row r="191" spans="1:95" s="18" customFormat="1" ht="28.5" customHeight="1" x14ac:dyDescent="0.25">
      <c r="A191" s="98" t="s">
        <v>641</v>
      </c>
      <c r="B191" s="140" t="s">
        <v>920</v>
      </c>
      <c r="C191" s="89"/>
      <c r="J191" s="18">
        <v>4</v>
      </c>
      <c r="K191" s="18">
        <v>4</v>
      </c>
      <c r="L191" s="18">
        <v>4</v>
      </c>
      <c r="P191" s="18">
        <v>0</v>
      </c>
      <c r="R191" s="18" t="s">
        <v>52</v>
      </c>
      <c r="AA191" s="19"/>
      <c r="AB191" s="19"/>
      <c r="AH191" s="18">
        <v>1</v>
      </c>
      <c r="AI191" s="18" t="s">
        <v>42</v>
      </c>
      <c r="AK191" s="18" t="s">
        <v>99</v>
      </c>
      <c r="AN191" s="18" t="s">
        <v>214</v>
      </c>
      <c r="AR191" s="42" t="s">
        <v>183</v>
      </c>
      <c r="AT191" s="18" t="s">
        <v>645</v>
      </c>
      <c r="AU191" s="49" t="s">
        <v>27</v>
      </c>
      <c r="AV191" s="18" t="s">
        <v>177</v>
      </c>
      <c r="AW191" s="18" t="s">
        <v>646</v>
      </c>
      <c r="AX191" s="18" t="s">
        <v>325</v>
      </c>
      <c r="AY191" s="20" t="s">
        <v>647</v>
      </c>
      <c r="AZ191" s="18" t="s">
        <v>106</v>
      </c>
      <c r="BB191" s="162" t="s">
        <v>936</v>
      </c>
      <c r="BC191" s="18" t="s">
        <v>99</v>
      </c>
      <c r="BO191" s="18" t="s">
        <v>27</v>
      </c>
      <c r="BS191" s="18" t="s">
        <v>221</v>
      </c>
      <c r="BT191" s="18" t="s">
        <v>322</v>
      </c>
      <c r="CO191" s="18" t="s">
        <v>266</v>
      </c>
      <c r="CP191" s="18" t="s">
        <v>266</v>
      </c>
    </row>
    <row r="192" spans="1:95" s="18" customFormat="1" ht="28.5" customHeight="1" x14ac:dyDescent="0.25">
      <c r="A192" s="98" t="s">
        <v>641</v>
      </c>
      <c r="B192" s="140" t="s">
        <v>920</v>
      </c>
      <c r="C192" s="89"/>
      <c r="R192" s="18" t="s">
        <v>55</v>
      </c>
      <c r="AA192" s="19"/>
      <c r="AB192" s="19"/>
      <c r="AH192" s="18">
        <v>2</v>
      </c>
      <c r="AI192" s="18" t="s">
        <v>42</v>
      </c>
      <c r="AK192" s="18" t="s">
        <v>42</v>
      </c>
      <c r="AN192" s="18" t="s">
        <v>314</v>
      </c>
      <c r="AR192" s="42" t="s">
        <v>183</v>
      </c>
      <c r="AT192" s="18" t="s">
        <v>645</v>
      </c>
      <c r="AU192" s="49" t="s">
        <v>27</v>
      </c>
      <c r="AV192" s="18" t="s">
        <v>177</v>
      </c>
      <c r="AW192" s="18" t="s">
        <v>646</v>
      </c>
      <c r="AX192" s="18" t="s">
        <v>325</v>
      </c>
      <c r="AY192" s="20" t="s">
        <v>647</v>
      </c>
      <c r="AZ192" s="18" t="s">
        <v>106</v>
      </c>
      <c r="BB192" s="162" t="s">
        <v>937</v>
      </c>
      <c r="BC192" s="18" t="s">
        <v>233</v>
      </c>
      <c r="BO192" s="18" t="s">
        <v>27</v>
      </c>
      <c r="BS192" s="18" t="s">
        <v>221</v>
      </c>
      <c r="BT192" s="18" t="s">
        <v>322</v>
      </c>
      <c r="CO192" s="18" t="s">
        <v>266</v>
      </c>
      <c r="CP192" s="18" t="s">
        <v>266</v>
      </c>
    </row>
    <row r="193" spans="1:160" s="45" customFormat="1" ht="28.5" customHeight="1" thickBot="1" x14ac:dyDescent="0.3">
      <c r="A193" s="103" t="s">
        <v>641</v>
      </c>
      <c r="B193" s="141" t="s">
        <v>920</v>
      </c>
      <c r="C193" s="90"/>
      <c r="R193" s="45" t="s">
        <v>55</v>
      </c>
      <c r="AA193" s="46"/>
      <c r="AB193" s="46"/>
      <c r="AH193" s="45">
        <v>2</v>
      </c>
      <c r="AI193" s="45" t="s">
        <v>42</v>
      </c>
      <c r="AK193" s="45" t="s">
        <v>42</v>
      </c>
      <c r="AN193" s="45" t="s">
        <v>314</v>
      </c>
      <c r="AR193" s="42" t="s">
        <v>183</v>
      </c>
      <c r="AT193" s="18"/>
      <c r="BC193" s="163" t="s">
        <v>938</v>
      </c>
      <c r="BD193" s="45" t="s">
        <v>932</v>
      </c>
      <c r="BF193" s="45" t="s">
        <v>948</v>
      </c>
      <c r="BG193" s="45" t="s">
        <v>940</v>
      </c>
      <c r="BH193" s="45" t="s">
        <v>61</v>
      </c>
      <c r="BI193" s="45" t="s">
        <v>648</v>
      </c>
      <c r="BJ193" s="45" t="s">
        <v>649</v>
      </c>
      <c r="BK193" s="163" t="s">
        <v>949</v>
      </c>
      <c r="BN193" s="45" t="s">
        <v>27</v>
      </c>
      <c r="BO193" s="45" t="s">
        <v>27</v>
      </c>
      <c r="BS193" s="45" t="s">
        <v>221</v>
      </c>
      <c r="BT193" s="45" t="s">
        <v>322</v>
      </c>
      <c r="CM193" s="45" t="s">
        <v>32</v>
      </c>
      <c r="CO193" s="45" t="s">
        <v>266</v>
      </c>
      <c r="CP193" s="45" t="s">
        <v>266</v>
      </c>
    </row>
    <row r="194" spans="1:160" s="150" customFormat="1" ht="23.25" customHeight="1" thickBot="1" x14ac:dyDescent="0.3">
      <c r="A194" s="147" t="s">
        <v>818</v>
      </c>
      <c r="B194" s="148" t="s">
        <v>920</v>
      </c>
      <c r="C194" s="149" t="s">
        <v>819</v>
      </c>
      <c r="D194" s="150">
        <v>2021</v>
      </c>
      <c r="E194" s="150">
        <v>2021</v>
      </c>
      <c r="F194" s="150" t="s">
        <v>820</v>
      </c>
      <c r="G194" s="150" t="s">
        <v>25</v>
      </c>
      <c r="H194" s="150" t="s">
        <v>958</v>
      </c>
      <c r="J194" s="150">
        <v>1575</v>
      </c>
      <c r="M194" s="150" t="s">
        <v>959</v>
      </c>
      <c r="N194" s="150">
        <v>693</v>
      </c>
      <c r="O194" s="150">
        <v>882</v>
      </c>
      <c r="Q194" s="150">
        <v>1404</v>
      </c>
      <c r="R194" s="150" t="s">
        <v>52</v>
      </c>
      <c r="AA194" s="151"/>
      <c r="AB194" s="151"/>
      <c r="AH194" s="150">
        <v>2</v>
      </c>
      <c r="AI194" s="150" t="s">
        <v>44</v>
      </c>
      <c r="AK194" s="150" t="s">
        <v>44</v>
      </c>
      <c r="AN194" s="150" t="s">
        <v>954</v>
      </c>
      <c r="AR194" s="150" t="s">
        <v>551</v>
      </c>
      <c r="AT194" s="15" t="s">
        <v>960</v>
      </c>
      <c r="AU194" s="15" t="s">
        <v>27</v>
      </c>
      <c r="AV194" s="15" t="s">
        <v>91</v>
      </c>
      <c r="AW194" s="15" t="s">
        <v>268</v>
      </c>
      <c r="AX194" s="179" t="s">
        <v>575</v>
      </c>
      <c r="AY194" s="192" t="s">
        <v>151</v>
      </c>
      <c r="BB194" s="150" t="s">
        <v>961</v>
      </c>
      <c r="BC194" s="181"/>
      <c r="BE194" s="150" t="s">
        <v>551</v>
      </c>
      <c r="BG194" s="150" t="s">
        <v>971</v>
      </c>
      <c r="BH194" s="150" t="s">
        <v>60</v>
      </c>
      <c r="BI194" s="150" t="s">
        <v>951</v>
      </c>
      <c r="BJ194" s="150" t="s">
        <v>953</v>
      </c>
      <c r="BL194" s="150" t="s">
        <v>972</v>
      </c>
      <c r="BN194" s="150" t="s">
        <v>438</v>
      </c>
      <c r="BO194" s="150" t="s">
        <v>27</v>
      </c>
      <c r="BS194" s="150" t="s">
        <v>438</v>
      </c>
      <c r="BT194" s="150" t="s">
        <v>322</v>
      </c>
      <c r="CO194" s="150" t="s">
        <v>266</v>
      </c>
      <c r="CP194" s="150" t="s">
        <v>955</v>
      </c>
      <c r="CQ194" s="150" t="s">
        <v>982</v>
      </c>
    </row>
    <row r="195" spans="1:160" s="15" customFormat="1" ht="21" customHeight="1" thickBot="1" x14ac:dyDescent="0.3">
      <c r="A195" s="166" t="s">
        <v>818</v>
      </c>
      <c r="B195" s="148" t="s">
        <v>920</v>
      </c>
      <c r="P195" s="15">
        <v>171</v>
      </c>
      <c r="R195" s="15" t="s">
        <v>53</v>
      </c>
      <c r="AA195" s="16"/>
      <c r="AB195" s="16"/>
      <c r="AH195" s="150">
        <v>2</v>
      </c>
      <c r="AI195" s="150" t="s">
        <v>44</v>
      </c>
      <c r="AK195" s="150" t="s">
        <v>44</v>
      </c>
      <c r="AN195" s="150" t="s">
        <v>954</v>
      </c>
      <c r="AR195" s="150" t="s">
        <v>551</v>
      </c>
      <c r="AT195" s="15" t="s">
        <v>960</v>
      </c>
      <c r="AU195" s="15" t="s">
        <v>27</v>
      </c>
      <c r="AV195" s="15" t="s">
        <v>91</v>
      </c>
      <c r="AW195" s="15" t="s">
        <v>268</v>
      </c>
      <c r="AX195" s="179" t="s">
        <v>575</v>
      </c>
      <c r="AY195" s="192" t="s">
        <v>151</v>
      </c>
      <c r="AZ195" s="165"/>
      <c r="BA195" s="165"/>
      <c r="BB195" s="178" t="s">
        <v>962</v>
      </c>
      <c r="BC195" s="181"/>
      <c r="BD195" s="165"/>
      <c r="BE195" s="150" t="s">
        <v>551</v>
      </c>
      <c r="BG195" s="150" t="s">
        <v>971</v>
      </c>
      <c r="BH195" s="150" t="s">
        <v>60</v>
      </c>
      <c r="BI195" s="150" t="s">
        <v>951</v>
      </c>
      <c r="BJ195" s="150" t="s">
        <v>953</v>
      </c>
      <c r="BL195" s="15" t="s">
        <v>973</v>
      </c>
      <c r="BN195" s="150" t="s">
        <v>438</v>
      </c>
      <c r="BO195" s="150" t="s">
        <v>27</v>
      </c>
      <c r="CM195" s="15" t="s">
        <v>32</v>
      </c>
    </row>
    <row r="196" spans="1:160" ht="15.75" thickBot="1" x14ac:dyDescent="0.3">
      <c r="A196" s="167" t="s">
        <v>818</v>
      </c>
      <c r="B196" s="148" t="s">
        <v>920</v>
      </c>
      <c r="R196" s="3" t="s">
        <v>53</v>
      </c>
      <c r="AA196" s="4"/>
      <c r="AB196" s="4"/>
      <c r="AH196" s="150">
        <v>2</v>
      </c>
      <c r="AI196" s="150" t="s">
        <v>44</v>
      </c>
      <c r="AK196" s="150" t="s">
        <v>44</v>
      </c>
      <c r="AN196" s="150" t="s">
        <v>954</v>
      </c>
      <c r="AR196" s="150" t="s">
        <v>551</v>
      </c>
      <c r="AT196" s="15" t="s">
        <v>960</v>
      </c>
      <c r="AU196" s="15" t="s">
        <v>27</v>
      </c>
      <c r="AV196" s="15" t="s">
        <v>91</v>
      </c>
      <c r="AW196" s="15" t="s">
        <v>268</v>
      </c>
      <c r="AX196" s="179" t="s">
        <v>575</v>
      </c>
      <c r="AY196" s="192" t="s">
        <v>151</v>
      </c>
      <c r="AZ196" s="15"/>
      <c r="BA196" s="15"/>
      <c r="BB196" s="179" t="s">
        <v>963</v>
      </c>
      <c r="BC196" s="181"/>
      <c r="BD196" s="15"/>
      <c r="BE196" s="150" t="s">
        <v>551</v>
      </c>
      <c r="BG196" s="150" t="s">
        <v>971</v>
      </c>
      <c r="BH196" s="150" t="s">
        <v>60</v>
      </c>
      <c r="BI196" s="150" t="s">
        <v>951</v>
      </c>
      <c r="BJ196" s="150" t="s">
        <v>953</v>
      </c>
      <c r="BL196" s="3" t="s">
        <v>974</v>
      </c>
      <c r="BN196" s="150" t="s">
        <v>438</v>
      </c>
      <c r="BO196" s="150" t="s">
        <v>27</v>
      </c>
      <c r="CM196" s="3" t="s">
        <v>32</v>
      </c>
    </row>
    <row r="197" spans="1:160" ht="15.75" thickBot="1" x14ac:dyDescent="0.3">
      <c r="A197" s="167" t="s">
        <v>818</v>
      </c>
      <c r="B197" s="148" t="s">
        <v>920</v>
      </c>
      <c r="R197" s="3" t="s">
        <v>53</v>
      </c>
      <c r="AA197" s="4"/>
      <c r="AB197" s="4"/>
      <c r="AH197" s="150">
        <v>2</v>
      </c>
      <c r="AI197" s="150" t="s">
        <v>44</v>
      </c>
      <c r="AK197" s="150" t="s">
        <v>44</v>
      </c>
      <c r="AN197" s="150" t="s">
        <v>954</v>
      </c>
      <c r="AR197" s="150" t="s">
        <v>551</v>
      </c>
      <c r="AT197" s="15" t="s">
        <v>960</v>
      </c>
      <c r="AU197" s="15" t="s">
        <v>27</v>
      </c>
      <c r="AV197" s="15" t="s">
        <v>91</v>
      </c>
      <c r="AW197" s="15" t="s">
        <v>268</v>
      </c>
      <c r="AX197" s="179" t="s">
        <v>575</v>
      </c>
      <c r="AY197" s="192" t="s">
        <v>151</v>
      </c>
      <c r="BB197" s="180" t="s">
        <v>964</v>
      </c>
      <c r="BC197" s="181"/>
      <c r="BE197" s="150" t="s">
        <v>551</v>
      </c>
      <c r="BG197" s="150" t="s">
        <v>971</v>
      </c>
      <c r="BH197" s="150" t="s">
        <v>60</v>
      </c>
      <c r="BI197" s="150" t="s">
        <v>951</v>
      </c>
      <c r="BJ197" s="150" t="s">
        <v>953</v>
      </c>
      <c r="BL197" s="3" t="s">
        <v>975</v>
      </c>
      <c r="BN197" s="150" t="s">
        <v>438</v>
      </c>
      <c r="BO197" s="150" t="s">
        <v>27</v>
      </c>
      <c r="CM197" s="3" t="s">
        <v>29</v>
      </c>
    </row>
    <row r="198" spans="1:160" ht="15.75" thickBot="1" x14ac:dyDescent="0.3">
      <c r="A198" s="167" t="s">
        <v>818</v>
      </c>
      <c r="B198" s="148" t="s">
        <v>920</v>
      </c>
      <c r="R198" s="3" t="s">
        <v>53</v>
      </c>
      <c r="AA198" s="4"/>
      <c r="AB198" s="4"/>
      <c r="AH198" s="150">
        <v>2</v>
      </c>
      <c r="AI198" s="150" t="s">
        <v>44</v>
      </c>
      <c r="AK198" s="150" t="s">
        <v>44</v>
      </c>
      <c r="AN198" s="150" t="s">
        <v>954</v>
      </c>
      <c r="AR198" s="150" t="s">
        <v>551</v>
      </c>
      <c r="AT198" s="15" t="s">
        <v>960</v>
      </c>
      <c r="AU198" s="15" t="s">
        <v>27</v>
      </c>
      <c r="AV198" s="15" t="s">
        <v>91</v>
      </c>
      <c r="AW198" s="15" t="s">
        <v>268</v>
      </c>
      <c r="AX198" s="179" t="s">
        <v>575</v>
      </c>
      <c r="AY198" s="192" t="s">
        <v>151</v>
      </c>
      <c r="BB198" s="180" t="s">
        <v>965</v>
      </c>
      <c r="BC198" s="181"/>
      <c r="BE198" s="150" t="s">
        <v>551</v>
      </c>
      <c r="BG198" s="150" t="s">
        <v>971</v>
      </c>
      <c r="BH198" s="150" t="s">
        <v>60</v>
      </c>
      <c r="BI198" s="150" t="s">
        <v>951</v>
      </c>
      <c r="BJ198" s="150" t="s">
        <v>953</v>
      </c>
      <c r="BL198" s="164" t="s">
        <v>976</v>
      </c>
      <c r="BN198" s="150" t="s">
        <v>438</v>
      </c>
      <c r="BO198" s="150" t="s">
        <v>27</v>
      </c>
      <c r="CM198" s="3" t="s">
        <v>32</v>
      </c>
    </row>
    <row r="199" spans="1:160" ht="15.75" thickBot="1" x14ac:dyDescent="0.3">
      <c r="A199" s="167" t="s">
        <v>818</v>
      </c>
      <c r="B199" s="148" t="s">
        <v>920</v>
      </c>
      <c r="R199" s="3" t="s">
        <v>52</v>
      </c>
      <c r="AA199" s="4"/>
      <c r="AB199" s="4"/>
      <c r="AH199" s="150">
        <v>2</v>
      </c>
      <c r="AI199" s="150" t="s">
        <v>44</v>
      </c>
      <c r="AK199" s="150" t="s">
        <v>44</v>
      </c>
      <c r="AN199" s="150" t="s">
        <v>954</v>
      </c>
      <c r="AR199" s="150" t="s">
        <v>551</v>
      </c>
      <c r="AT199" s="15" t="s">
        <v>960</v>
      </c>
      <c r="AU199" s="15" t="s">
        <v>27</v>
      </c>
      <c r="AV199" s="15" t="s">
        <v>91</v>
      </c>
      <c r="AW199" s="15" t="s">
        <v>268</v>
      </c>
      <c r="AX199" s="180" t="s">
        <v>325</v>
      </c>
      <c r="AY199" s="192" t="s">
        <v>151</v>
      </c>
      <c r="BB199" s="5" t="s">
        <v>966</v>
      </c>
      <c r="BC199" s="181"/>
      <c r="BE199" s="150" t="s">
        <v>551</v>
      </c>
      <c r="BG199" s="150" t="s">
        <v>971</v>
      </c>
      <c r="BH199" s="3" t="s">
        <v>59</v>
      </c>
      <c r="BI199" s="183" t="s">
        <v>95</v>
      </c>
      <c r="BJ199" s="3" t="s">
        <v>952</v>
      </c>
      <c r="BL199" s="164" t="s">
        <v>977</v>
      </c>
      <c r="BN199" s="150" t="s">
        <v>438</v>
      </c>
      <c r="BO199" s="150" t="s">
        <v>27</v>
      </c>
    </row>
    <row r="200" spans="1:160" ht="15.75" thickBot="1" x14ac:dyDescent="0.3">
      <c r="A200" s="167" t="s">
        <v>818</v>
      </c>
      <c r="B200" s="148" t="s">
        <v>920</v>
      </c>
      <c r="R200" s="3" t="s">
        <v>53</v>
      </c>
      <c r="AA200" s="4"/>
      <c r="AB200" s="4"/>
      <c r="AH200" s="150">
        <v>2</v>
      </c>
      <c r="AI200" s="150" t="s">
        <v>44</v>
      </c>
      <c r="AK200" s="150" t="s">
        <v>44</v>
      </c>
      <c r="AN200" s="150" t="s">
        <v>954</v>
      </c>
      <c r="AR200" s="150" t="s">
        <v>551</v>
      </c>
      <c r="AT200" s="15" t="s">
        <v>960</v>
      </c>
      <c r="AU200" s="15" t="s">
        <v>27</v>
      </c>
      <c r="AV200" s="15" t="s">
        <v>91</v>
      </c>
      <c r="AW200" s="15" t="s">
        <v>268</v>
      </c>
      <c r="AX200" s="180" t="s">
        <v>325</v>
      </c>
      <c r="AY200" s="192" t="s">
        <v>151</v>
      </c>
      <c r="BB200" s="5" t="s">
        <v>967</v>
      </c>
      <c r="BC200" s="181"/>
      <c r="BE200" s="150" t="s">
        <v>551</v>
      </c>
      <c r="BG200" s="150" t="s">
        <v>971</v>
      </c>
      <c r="BH200" s="3" t="s">
        <v>59</v>
      </c>
      <c r="BI200" s="183" t="s">
        <v>95</v>
      </c>
      <c r="BJ200" s="3" t="s">
        <v>952</v>
      </c>
      <c r="BL200" s="164" t="s">
        <v>978</v>
      </c>
      <c r="BN200" s="150" t="s">
        <v>438</v>
      </c>
      <c r="BO200" s="150" t="s">
        <v>27</v>
      </c>
      <c r="CM200" s="15" t="s">
        <v>32</v>
      </c>
    </row>
    <row r="201" spans="1:160" ht="15.75" thickBot="1" x14ac:dyDescent="0.3">
      <c r="A201" s="167" t="s">
        <v>818</v>
      </c>
      <c r="B201" s="148" t="s">
        <v>920</v>
      </c>
      <c r="R201" s="3" t="s">
        <v>53</v>
      </c>
      <c r="AA201" s="4"/>
      <c r="AB201" s="4"/>
      <c r="AH201" s="150">
        <v>2</v>
      </c>
      <c r="AI201" s="150" t="s">
        <v>44</v>
      </c>
      <c r="AK201" s="150" t="s">
        <v>44</v>
      </c>
      <c r="AN201" s="150" t="s">
        <v>954</v>
      </c>
      <c r="AR201" s="150" t="s">
        <v>551</v>
      </c>
      <c r="AT201" s="15" t="s">
        <v>960</v>
      </c>
      <c r="AU201" s="15" t="s">
        <v>27</v>
      </c>
      <c r="AV201" s="15" t="s">
        <v>91</v>
      </c>
      <c r="AW201" s="15" t="s">
        <v>268</v>
      </c>
      <c r="AX201" s="3" t="s">
        <v>325</v>
      </c>
      <c r="AY201" s="192" t="s">
        <v>151</v>
      </c>
      <c r="BB201" s="164" t="s">
        <v>968</v>
      </c>
      <c r="BC201" s="181"/>
      <c r="BE201" s="150" t="s">
        <v>551</v>
      </c>
      <c r="BG201" s="150" t="s">
        <v>971</v>
      </c>
      <c r="BH201" s="3" t="s">
        <v>59</v>
      </c>
      <c r="BI201" s="183" t="s">
        <v>95</v>
      </c>
      <c r="BJ201" s="3" t="s">
        <v>952</v>
      </c>
      <c r="BL201" s="164" t="s">
        <v>979</v>
      </c>
      <c r="BN201" s="150" t="s">
        <v>438</v>
      </c>
      <c r="BO201" s="150" t="s">
        <v>27</v>
      </c>
      <c r="CM201" s="3" t="s">
        <v>32</v>
      </c>
    </row>
    <row r="202" spans="1:160" ht="15.75" thickBot="1" x14ac:dyDescent="0.3">
      <c r="A202" s="168" t="s">
        <v>818</v>
      </c>
      <c r="B202" s="148" t="s">
        <v>920</v>
      </c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3" t="s">
        <v>53</v>
      </c>
      <c r="S202" s="169"/>
      <c r="T202" s="169"/>
      <c r="U202" s="169"/>
      <c r="V202" s="169"/>
      <c r="W202" s="169"/>
      <c r="X202" s="169"/>
      <c r="Y202" s="169"/>
      <c r="Z202" s="169"/>
      <c r="AA202" s="170"/>
      <c r="AB202" s="170"/>
      <c r="AC202" s="169"/>
      <c r="AD202" s="169"/>
      <c r="AE202" s="169"/>
      <c r="AF202" s="169"/>
      <c r="AG202" s="169"/>
      <c r="AH202" s="150">
        <v>2</v>
      </c>
      <c r="AI202" s="150" t="s">
        <v>44</v>
      </c>
      <c r="AJ202" s="169"/>
      <c r="AK202" s="150" t="s">
        <v>44</v>
      </c>
      <c r="AL202" s="169"/>
      <c r="AM202" s="169"/>
      <c r="AN202" s="150" t="s">
        <v>954</v>
      </c>
      <c r="AO202" s="169"/>
      <c r="AP202" s="169"/>
      <c r="AQ202" s="169"/>
      <c r="AR202" s="150" t="s">
        <v>551</v>
      </c>
      <c r="AS202" s="169"/>
      <c r="AT202" s="15" t="s">
        <v>960</v>
      </c>
      <c r="AU202" s="15" t="s">
        <v>27</v>
      </c>
      <c r="AV202" s="15" t="s">
        <v>91</v>
      </c>
      <c r="AW202" s="15" t="s">
        <v>268</v>
      </c>
      <c r="AX202" s="169" t="s">
        <v>325</v>
      </c>
      <c r="AY202" s="192" t="s">
        <v>151</v>
      </c>
      <c r="AZ202" s="169"/>
      <c r="BA202" s="169"/>
      <c r="BB202" s="164" t="s">
        <v>969</v>
      </c>
      <c r="BC202" s="181"/>
      <c r="BD202" s="169"/>
      <c r="BE202" s="150" t="s">
        <v>551</v>
      </c>
      <c r="BF202" s="169"/>
      <c r="BG202" s="150" t="s">
        <v>971</v>
      </c>
      <c r="BH202" s="169" t="s">
        <v>59</v>
      </c>
      <c r="BI202" s="183" t="s">
        <v>95</v>
      </c>
      <c r="BJ202" s="169" t="s">
        <v>952</v>
      </c>
      <c r="BK202" s="169"/>
      <c r="BL202" s="164" t="s">
        <v>980</v>
      </c>
      <c r="BM202" s="169"/>
      <c r="BN202" s="150" t="s">
        <v>438</v>
      </c>
      <c r="BO202" s="150" t="s">
        <v>27</v>
      </c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 t="s">
        <v>29</v>
      </c>
      <c r="CN202" s="169"/>
      <c r="CO202" s="169"/>
      <c r="CP202" s="169"/>
      <c r="CQ202" s="169"/>
      <c r="CR202" s="169"/>
    </row>
    <row r="203" spans="1:160" ht="15.75" thickBot="1" x14ac:dyDescent="0.3">
      <c r="A203" s="171" t="s">
        <v>818</v>
      </c>
      <c r="B203" s="148" t="s">
        <v>920</v>
      </c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3" t="s">
        <v>53</v>
      </c>
      <c r="S203" s="172"/>
      <c r="T203" s="172"/>
      <c r="U203" s="172"/>
      <c r="V203" s="172"/>
      <c r="W203" s="172"/>
      <c r="X203" s="172"/>
      <c r="Y203" s="172"/>
      <c r="Z203" s="172"/>
      <c r="AA203" s="173"/>
      <c r="AB203" s="173"/>
      <c r="AC203" s="172"/>
      <c r="AD203" s="172"/>
      <c r="AE203" s="172"/>
      <c r="AF203" s="172"/>
      <c r="AG203" s="172"/>
      <c r="AH203" s="174">
        <v>2</v>
      </c>
      <c r="AI203" s="174" t="s">
        <v>44</v>
      </c>
      <c r="AJ203" s="172"/>
      <c r="AK203" s="174" t="s">
        <v>44</v>
      </c>
      <c r="AL203" s="172"/>
      <c r="AM203" s="172"/>
      <c r="AN203" s="174" t="s">
        <v>954</v>
      </c>
      <c r="AO203" s="172"/>
      <c r="AP203" s="172"/>
      <c r="AQ203" s="172"/>
      <c r="AR203" s="174" t="s">
        <v>551</v>
      </c>
      <c r="AS203" s="172"/>
      <c r="AT203" s="15" t="s">
        <v>960</v>
      </c>
      <c r="AU203" s="15" t="s">
        <v>27</v>
      </c>
      <c r="AV203" s="175" t="s">
        <v>91</v>
      </c>
      <c r="AW203" s="175" t="s">
        <v>268</v>
      </c>
      <c r="AX203" s="172" t="s">
        <v>325</v>
      </c>
      <c r="AY203" s="176" t="s">
        <v>151</v>
      </c>
      <c r="AZ203" s="172"/>
      <c r="BA203" s="172"/>
      <c r="BB203" s="176" t="s">
        <v>970</v>
      </c>
      <c r="BC203" s="182"/>
      <c r="BD203" s="172"/>
      <c r="BE203" s="174" t="s">
        <v>551</v>
      </c>
      <c r="BF203" s="172"/>
      <c r="BG203" s="150" t="s">
        <v>971</v>
      </c>
      <c r="BH203" s="172" t="s">
        <v>59</v>
      </c>
      <c r="BI203" s="183" t="s">
        <v>95</v>
      </c>
      <c r="BJ203" s="172" t="s">
        <v>952</v>
      </c>
      <c r="BK203" s="172"/>
      <c r="BL203" s="176" t="s">
        <v>981</v>
      </c>
      <c r="BM203" s="172"/>
      <c r="BN203" s="150" t="s">
        <v>438</v>
      </c>
      <c r="BO203" s="174" t="s">
        <v>27</v>
      </c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  <c r="CA203" s="172"/>
      <c r="CB203" s="172"/>
      <c r="CC203" s="172"/>
      <c r="CD203" s="172"/>
      <c r="CE203" s="172"/>
      <c r="CF203" s="172"/>
      <c r="CG203" s="172"/>
      <c r="CH203" s="172"/>
      <c r="CI203" s="172"/>
      <c r="CJ203" s="172"/>
      <c r="CK203" s="172"/>
      <c r="CL203" s="172"/>
      <c r="CM203" s="172" t="s">
        <v>32</v>
      </c>
      <c r="CN203" s="172"/>
      <c r="CO203" s="172"/>
      <c r="CP203" s="172"/>
      <c r="CQ203" s="172"/>
      <c r="CR203" s="172"/>
    </row>
    <row r="204" spans="1:160" ht="48.75" customHeight="1" x14ac:dyDescent="0.25">
      <c r="A204" s="195" t="s">
        <v>1080</v>
      </c>
      <c r="B204" s="204" t="s">
        <v>919</v>
      </c>
      <c r="C204" s="3" t="s">
        <v>1081</v>
      </c>
      <c r="D204" s="3">
        <v>2021</v>
      </c>
      <c r="E204" s="3">
        <v>2020</v>
      </c>
      <c r="F204" s="164" t="s">
        <v>1082</v>
      </c>
      <c r="G204" s="3" t="s">
        <v>82</v>
      </c>
      <c r="H204" s="3" t="s">
        <v>200</v>
      </c>
      <c r="I204" s="3" t="s">
        <v>1076</v>
      </c>
      <c r="J204" s="3">
        <v>1</v>
      </c>
      <c r="K204" s="3">
        <v>0</v>
      </c>
      <c r="L204" s="3">
        <v>1</v>
      </c>
      <c r="M204" s="3" t="s">
        <v>1083</v>
      </c>
      <c r="N204" s="3">
        <v>1</v>
      </c>
      <c r="O204" s="3">
        <v>0</v>
      </c>
      <c r="P204" s="3">
        <v>1</v>
      </c>
      <c r="Q204" s="3">
        <v>0</v>
      </c>
      <c r="R204" s="3" t="s">
        <v>57</v>
      </c>
      <c r="S204" s="3">
        <v>23</v>
      </c>
      <c r="W204" s="200">
        <v>44034</v>
      </c>
      <c r="X204" s="3" t="s">
        <v>334</v>
      </c>
      <c r="Y204" s="199">
        <v>44144</v>
      </c>
      <c r="Z204" s="164" t="s">
        <v>1077</v>
      </c>
      <c r="AA204" s="4" t="s">
        <v>1136</v>
      </c>
      <c r="AB204" s="4" t="s">
        <v>1084</v>
      </c>
      <c r="AC204" s="198" t="s">
        <v>27</v>
      </c>
      <c r="AD204" s="198" t="s">
        <v>1078</v>
      </c>
      <c r="AE204" s="3" t="s">
        <v>32</v>
      </c>
      <c r="AF204" s="3" t="s">
        <v>1086</v>
      </c>
      <c r="AG204" s="3">
        <v>23</v>
      </c>
      <c r="AH204" s="3" t="s">
        <v>99</v>
      </c>
      <c r="AR204" s="164" t="s">
        <v>122</v>
      </c>
      <c r="AS204" s="199">
        <v>44113</v>
      </c>
      <c r="AT204" s="3">
        <v>76</v>
      </c>
      <c r="AU204" s="198" t="s">
        <v>28</v>
      </c>
      <c r="AV204" s="3" t="s">
        <v>91</v>
      </c>
      <c r="AW204" s="164" t="s">
        <v>1085</v>
      </c>
      <c r="AX204" s="164" t="s">
        <v>1087</v>
      </c>
      <c r="AZ204" s="3" t="s">
        <v>106</v>
      </c>
      <c r="BA204" s="164" t="s">
        <v>1090</v>
      </c>
      <c r="BC204" s="164" t="s">
        <v>1091</v>
      </c>
      <c r="BD204" s="164" t="s">
        <v>1077</v>
      </c>
      <c r="BE204" s="164" t="s">
        <v>183</v>
      </c>
      <c r="BF204" s="200">
        <v>44113</v>
      </c>
      <c r="BG204" s="164" t="s">
        <v>1092</v>
      </c>
      <c r="BH204" s="197" t="s">
        <v>59</v>
      </c>
      <c r="BI204" s="197" t="s">
        <v>1093</v>
      </c>
      <c r="BJ204" s="197"/>
      <c r="BK204" s="197" t="s">
        <v>1106</v>
      </c>
      <c r="BL204" s="197"/>
      <c r="BM204" s="197" t="s">
        <v>1091</v>
      </c>
      <c r="BN204" s="164" t="s">
        <v>27</v>
      </c>
      <c r="BO204" s="3" t="s">
        <v>27</v>
      </c>
      <c r="BP204" s="3" t="s">
        <v>438</v>
      </c>
      <c r="BQ204" s="3" t="s">
        <v>86</v>
      </c>
      <c r="BU204" s="197" t="s">
        <v>205</v>
      </c>
      <c r="BV204" s="200">
        <v>44195</v>
      </c>
      <c r="BW204" s="197" t="s">
        <v>91</v>
      </c>
      <c r="BX204" s="197" t="s">
        <v>1110</v>
      </c>
      <c r="BY204" s="197" t="s">
        <v>266</v>
      </c>
      <c r="BZ204" s="197" t="s">
        <v>438</v>
      </c>
      <c r="CA204" s="197" t="s">
        <v>106</v>
      </c>
      <c r="CB204" s="197" t="s">
        <v>1111</v>
      </c>
      <c r="CC204" s="197" t="s">
        <v>438</v>
      </c>
      <c r="CD204" s="197" t="s">
        <v>1113</v>
      </c>
      <c r="CE204" s="3" t="s">
        <v>205</v>
      </c>
      <c r="CF204" s="199">
        <v>44195</v>
      </c>
      <c r="CG204" s="3" t="s">
        <v>59</v>
      </c>
      <c r="CH204" s="3" t="s">
        <v>724</v>
      </c>
      <c r="CI204" s="3" t="s">
        <v>438</v>
      </c>
      <c r="CJ204" s="3" t="s">
        <v>1112</v>
      </c>
      <c r="CL204" s="3" t="s">
        <v>1113</v>
      </c>
      <c r="CM204" s="3" t="s">
        <v>29</v>
      </c>
      <c r="CN204" s="164" t="s">
        <v>438</v>
      </c>
      <c r="CO204" s="164" t="s">
        <v>28</v>
      </c>
      <c r="CP204" s="164" t="s">
        <v>28</v>
      </c>
      <c r="CQ204" s="201" t="s">
        <v>1107</v>
      </c>
      <c r="CR204" s="164" t="s">
        <v>1137</v>
      </c>
    </row>
    <row r="205" spans="1:160" ht="48.75" customHeight="1" x14ac:dyDescent="0.25">
      <c r="A205" s="195" t="s">
        <v>1080</v>
      </c>
      <c r="B205" s="204" t="s">
        <v>919</v>
      </c>
      <c r="F205" s="164"/>
      <c r="W205" s="200"/>
      <c r="Y205" s="199"/>
      <c r="Z205" s="164"/>
      <c r="AA205" s="4"/>
      <c r="AB205" s="4"/>
      <c r="AC205" s="198"/>
      <c r="AD205" s="198"/>
      <c r="AR205" s="164"/>
      <c r="AS205" s="199"/>
      <c r="AU205" s="198"/>
      <c r="AW205" s="164"/>
      <c r="AX205" s="164"/>
      <c r="BA205" s="164"/>
      <c r="BC205" s="164"/>
      <c r="BD205" s="164"/>
      <c r="BE205" s="164"/>
      <c r="BF205" s="200"/>
      <c r="BG205" s="164"/>
      <c r="BH205" s="197"/>
      <c r="BI205" s="197"/>
      <c r="BJ205" s="197"/>
      <c r="BK205" s="197"/>
      <c r="BL205" s="197"/>
      <c r="BM205" s="197"/>
      <c r="BN205" s="164"/>
      <c r="BU205" s="197" t="s">
        <v>183</v>
      </c>
      <c r="BV205" s="200">
        <v>44195</v>
      </c>
      <c r="BW205" s="197" t="s">
        <v>91</v>
      </c>
      <c r="BX205" s="197" t="s">
        <v>1110</v>
      </c>
      <c r="BY205" s="197" t="s">
        <v>1087</v>
      </c>
      <c r="BZ205" s="197" t="s">
        <v>438</v>
      </c>
      <c r="CA205" s="197" t="s">
        <v>106</v>
      </c>
      <c r="CB205" s="197">
        <v>3.88</v>
      </c>
      <c r="CC205" s="197" t="s">
        <v>438</v>
      </c>
      <c r="CD205" s="197" t="s">
        <v>1113</v>
      </c>
      <c r="CF205" s="199"/>
      <c r="CN205" s="164"/>
      <c r="CO205" s="164"/>
      <c r="CP205" s="164"/>
      <c r="CQ205" s="201"/>
      <c r="CR205" s="164"/>
    </row>
    <row r="206" spans="1:160" s="206" customFormat="1" ht="23.1" customHeight="1" x14ac:dyDescent="0.25">
      <c r="A206" s="195" t="s">
        <v>1080</v>
      </c>
      <c r="B206" s="204" t="s">
        <v>919</v>
      </c>
      <c r="C206" s="197"/>
      <c r="D206" s="197"/>
      <c r="E206" s="197"/>
      <c r="F206" s="164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200"/>
      <c r="X206" s="197"/>
      <c r="Y206" s="200"/>
      <c r="Z206" s="164"/>
      <c r="AA206" s="207"/>
      <c r="AB206" s="207"/>
      <c r="AC206" s="198"/>
      <c r="AD206" s="198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64"/>
      <c r="AS206" s="200"/>
      <c r="AT206" s="197"/>
      <c r="AU206" s="198"/>
      <c r="AV206" s="197"/>
      <c r="AW206" s="164"/>
      <c r="AX206" s="164"/>
      <c r="AY206" s="197"/>
      <c r="AZ206" s="197"/>
      <c r="BA206" s="164"/>
      <c r="BB206" s="197"/>
      <c r="BC206" s="164"/>
      <c r="BD206" s="164"/>
      <c r="BE206" s="164"/>
      <c r="BF206" s="200"/>
      <c r="BG206" s="164"/>
      <c r="BH206" s="197"/>
      <c r="BI206" s="197"/>
      <c r="BJ206" s="197"/>
      <c r="BK206" s="197"/>
      <c r="BL206" s="197"/>
      <c r="BM206" s="197"/>
      <c r="BN206" s="164"/>
      <c r="BO206" s="197"/>
      <c r="BP206" s="197"/>
      <c r="BQ206" s="197"/>
      <c r="BR206" s="197"/>
      <c r="BS206" s="197"/>
      <c r="BT206" s="197"/>
      <c r="BU206" s="197" t="s">
        <v>183</v>
      </c>
      <c r="BV206" s="209">
        <v>44144</v>
      </c>
      <c r="BW206" s="197" t="s">
        <v>91</v>
      </c>
      <c r="BX206" s="197" t="s">
        <v>1110</v>
      </c>
      <c r="BY206" s="197" t="s">
        <v>266</v>
      </c>
      <c r="BZ206" s="197" t="s">
        <v>438</v>
      </c>
      <c r="CA206" s="197" t="s">
        <v>106</v>
      </c>
      <c r="CB206" s="197" t="s">
        <v>1116</v>
      </c>
      <c r="CC206" s="197" t="s">
        <v>438</v>
      </c>
      <c r="CD206" s="197" t="s">
        <v>1118</v>
      </c>
      <c r="CE206" s="197" t="s">
        <v>205</v>
      </c>
      <c r="CF206" s="209">
        <v>44144</v>
      </c>
      <c r="CG206" s="197" t="s">
        <v>59</v>
      </c>
      <c r="CH206" s="197" t="s">
        <v>724</v>
      </c>
      <c r="CI206" s="197" t="s">
        <v>438</v>
      </c>
      <c r="CJ206" s="197" t="s">
        <v>1112</v>
      </c>
      <c r="CK206" s="197"/>
      <c r="CL206" s="197" t="s">
        <v>1118</v>
      </c>
      <c r="CM206" s="197"/>
      <c r="CN206" s="164"/>
      <c r="CO206" s="164"/>
      <c r="CP206" s="164"/>
      <c r="CQ206" s="201"/>
      <c r="CR206" s="197"/>
      <c r="CS206" s="197"/>
      <c r="CT206" s="164"/>
      <c r="CU206" s="164"/>
      <c r="CV206" s="164"/>
      <c r="CW206" s="164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205"/>
      <c r="ET206" s="205"/>
      <c r="EU206" s="205"/>
      <c r="EV206" s="205"/>
      <c r="EW206" s="205"/>
      <c r="EX206" s="205"/>
      <c r="EY206" s="205"/>
      <c r="EZ206" s="205"/>
      <c r="FA206" s="205"/>
      <c r="FB206" s="205"/>
      <c r="FC206" s="205"/>
      <c r="FD206" s="205"/>
    </row>
    <row r="207" spans="1:160" s="206" customFormat="1" ht="21" customHeight="1" x14ac:dyDescent="0.25">
      <c r="A207" s="195" t="s">
        <v>1080</v>
      </c>
      <c r="B207" s="204" t="s">
        <v>919</v>
      </c>
      <c r="C207" s="197"/>
      <c r="D207" s="197"/>
      <c r="E207" s="197"/>
      <c r="F207" s="164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200"/>
      <c r="X207" s="197"/>
      <c r="Y207" s="200"/>
      <c r="Z207" s="164"/>
      <c r="AA207" s="207"/>
      <c r="AB207" s="207"/>
      <c r="AC207" s="198"/>
      <c r="AD207" s="198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64"/>
      <c r="AS207" s="200"/>
      <c r="AT207" s="197"/>
      <c r="AU207" s="198"/>
      <c r="AV207" s="197"/>
      <c r="AW207" s="164"/>
      <c r="AX207" s="164"/>
      <c r="AY207" s="197"/>
      <c r="AZ207" s="197"/>
      <c r="BA207" s="164"/>
      <c r="BB207" s="197"/>
      <c r="BC207" s="164"/>
      <c r="BD207" s="164"/>
      <c r="BE207" s="164"/>
      <c r="BF207" s="200"/>
      <c r="BG207" s="164"/>
      <c r="BH207" s="197"/>
      <c r="BI207" s="197"/>
      <c r="BJ207" s="197"/>
      <c r="BK207" s="197"/>
      <c r="BL207" s="197"/>
      <c r="BM207" s="197"/>
      <c r="BN207" s="164"/>
      <c r="BO207" s="197"/>
      <c r="BP207" s="197"/>
      <c r="BQ207" s="197"/>
      <c r="BR207" s="197"/>
      <c r="BS207" s="197"/>
      <c r="BT207" s="197"/>
      <c r="BU207" s="197" t="s">
        <v>183</v>
      </c>
      <c r="BV207" s="209">
        <v>44144</v>
      </c>
      <c r="BW207" s="197" t="s">
        <v>91</v>
      </c>
      <c r="BX207" s="197" t="s">
        <v>1110</v>
      </c>
      <c r="BY207" s="197" t="s">
        <v>1087</v>
      </c>
      <c r="BZ207" s="197" t="s">
        <v>438</v>
      </c>
      <c r="CA207" s="197" t="s">
        <v>106</v>
      </c>
      <c r="CB207" s="197" t="s">
        <v>1117</v>
      </c>
      <c r="CC207" s="197" t="s">
        <v>438</v>
      </c>
      <c r="CD207" s="197" t="s">
        <v>1118</v>
      </c>
      <c r="CE207" s="197"/>
      <c r="CF207" s="200"/>
      <c r="CG207" s="197"/>
      <c r="CH207" s="197"/>
      <c r="CI207" s="197"/>
      <c r="CJ207" s="197"/>
      <c r="CK207" s="197"/>
      <c r="CL207" s="197"/>
      <c r="CM207" s="197"/>
      <c r="CN207" s="164"/>
      <c r="CO207" s="164"/>
      <c r="CP207" s="164"/>
      <c r="CQ207" s="201"/>
      <c r="CR207" s="197"/>
      <c r="CS207" s="197"/>
      <c r="CT207" s="164"/>
      <c r="CU207" s="164"/>
      <c r="CV207" s="164"/>
      <c r="CW207" s="164"/>
      <c r="CX207" s="197"/>
      <c r="CY207" s="197"/>
      <c r="CZ207" s="197"/>
      <c r="DA207" s="197"/>
      <c r="DB207" s="197"/>
      <c r="DC207" s="197"/>
      <c r="DD207" s="197"/>
      <c r="DE207" s="197"/>
      <c r="DF207" s="197"/>
      <c r="DG207" s="197"/>
      <c r="DH207" s="197"/>
      <c r="DI207" s="197"/>
      <c r="DJ207" s="197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205"/>
      <c r="ET207" s="205"/>
      <c r="EU207" s="205"/>
      <c r="EV207" s="205"/>
      <c r="EW207" s="205"/>
      <c r="EX207" s="205"/>
      <c r="EY207" s="205"/>
      <c r="EZ207" s="205"/>
      <c r="FA207" s="205"/>
      <c r="FB207" s="205"/>
      <c r="FC207" s="205"/>
      <c r="FD207" s="205"/>
    </row>
    <row r="208" spans="1:160" s="206" customFormat="1" x14ac:dyDescent="0.25">
      <c r="A208" s="195" t="s">
        <v>1080</v>
      </c>
      <c r="B208" s="204" t="s">
        <v>919</v>
      </c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207"/>
      <c r="AB208" s="20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64" t="s">
        <v>122</v>
      </c>
      <c r="AS208" s="200">
        <v>44113</v>
      </c>
      <c r="AT208" s="197">
        <v>76</v>
      </c>
      <c r="AU208" s="198" t="s">
        <v>28</v>
      </c>
      <c r="AV208" s="197" t="s">
        <v>91</v>
      </c>
      <c r="AW208" s="164" t="s">
        <v>1085</v>
      </c>
      <c r="AX208" s="164" t="s">
        <v>1089</v>
      </c>
      <c r="AY208" s="197"/>
      <c r="AZ208" s="197" t="s">
        <v>106</v>
      </c>
      <c r="BA208" s="164" t="s">
        <v>1088</v>
      </c>
      <c r="BB208" s="197"/>
      <c r="BC208" s="164" t="s">
        <v>1091</v>
      </c>
      <c r="BD208" s="164" t="s">
        <v>1077</v>
      </c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 t="s">
        <v>183</v>
      </c>
      <c r="BV208" s="209">
        <v>44144</v>
      </c>
      <c r="BW208" s="197" t="s">
        <v>92</v>
      </c>
      <c r="BX208" s="197" t="s">
        <v>1110</v>
      </c>
      <c r="BY208" s="197" t="s">
        <v>438</v>
      </c>
      <c r="BZ208" s="197" t="s">
        <v>438</v>
      </c>
      <c r="CA208" s="197" t="s">
        <v>107</v>
      </c>
      <c r="CB208" s="197" t="s">
        <v>438</v>
      </c>
      <c r="CC208" s="197" t="s">
        <v>438</v>
      </c>
      <c r="CD208" s="197" t="s">
        <v>1118</v>
      </c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64"/>
      <c r="CU208" s="164"/>
      <c r="CV208" s="164"/>
      <c r="CW208" s="164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4"/>
      <c r="ES208" s="205"/>
      <c r="ET208" s="205"/>
      <c r="EU208" s="205"/>
      <c r="EV208" s="205"/>
      <c r="EW208" s="205"/>
      <c r="EX208" s="205"/>
      <c r="EY208" s="205"/>
      <c r="EZ208" s="205"/>
      <c r="FA208" s="205"/>
      <c r="FB208" s="205"/>
      <c r="FC208" s="205"/>
      <c r="FD208" s="205"/>
    </row>
    <row r="209" spans="1:148" ht="67.5" customHeight="1" x14ac:dyDescent="0.25">
      <c r="A209" s="195" t="s">
        <v>1094</v>
      </c>
      <c r="B209" s="196" t="s">
        <v>920</v>
      </c>
      <c r="C209" s="3" t="s">
        <v>1095</v>
      </c>
      <c r="D209" s="3">
        <v>2021</v>
      </c>
      <c r="E209" s="3">
        <v>2021</v>
      </c>
      <c r="F209" s="164" t="s">
        <v>149</v>
      </c>
      <c r="G209" s="3" t="s">
        <v>24</v>
      </c>
      <c r="H209" s="3" t="s">
        <v>200</v>
      </c>
      <c r="I209" s="3" t="s">
        <v>1076</v>
      </c>
      <c r="J209" s="3">
        <v>2779</v>
      </c>
      <c r="K209" s="3">
        <v>2456</v>
      </c>
      <c r="L209" s="3">
        <v>41</v>
      </c>
      <c r="M209" s="3" t="s">
        <v>1097</v>
      </c>
      <c r="N209" s="3">
        <v>8</v>
      </c>
      <c r="O209" s="3">
        <v>9</v>
      </c>
      <c r="P209" s="3">
        <v>17</v>
      </c>
      <c r="R209" s="3" t="s">
        <v>53</v>
      </c>
      <c r="U209" s="3">
        <v>29</v>
      </c>
      <c r="V209" s="3" t="s">
        <v>1104</v>
      </c>
      <c r="AA209" s="4"/>
      <c r="AB209" s="4"/>
      <c r="AH209" s="3">
        <v>2</v>
      </c>
      <c r="AI209" s="3" t="s">
        <v>42</v>
      </c>
      <c r="AK209" s="3" t="s">
        <v>42</v>
      </c>
      <c r="AL209" s="3" t="s">
        <v>1098</v>
      </c>
      <c r="AN209" s="3" t="s">
        <v>438</v>
      </c>
      <c r="AR209" s="202" t="s">
        <v>122</v>
      </c>
      <c r="AS209" s="208">
        <v>44348</v>
      </c>
      <c r="AT209" s="202" t="s">
        <v>1120</v>
      </c>
      <c r="AU209" s="202"/>
      <c r="AV209" s="202" t="s">
        <v>91</v>
      </c>
      <c r="AW209" s="202" t="s">
        <v>1108</v>
      </c>
      <c r="AX209" s="202" t="s">
        <v>1135</v>
      </c>
      <c r="AY209" s="202"/>
      <c r="BB209" s="8" t="s">
        <v>1123</v>
      </c>
      <c r="BC209" s="197" t="s">
        <v>1103</v>
      </c>
      <c r="BE209" s="3" t="s">
        <v>205</v>
      </c>
      <c r="BF209" s="194">
        <v>44348</v>
      </c>
      <c r="BG209" s="202" t="s">
        <v>1114</v>
      </c>
      <c r="BH209" s="3" t="s">
        <v>1096</v>
      </c>
      <c r="BI209" s="3" t="s">
        <v>1099</v>
      </c>
      <c r="BJ209" s="197" t="s">
        <v>1127</v>
      </c>
      <c r="BK209"/>
      <c r="BL209" s="8" t="s">
        <v>1128</v>
      </c>
      <c r="BM209" s="3" t="s">
        <v>1103</v>
      </c>
      <c r="BO209" s="3" t="s">
        <v>27</v>
      </c>
      <c r="BS209" s="197" t="s">
        <v>1134</v>
      </c>
      <c r="BT209" s="197" t="s">
        <v>27</v>
      </c>
      <c r="CM209" s="3" t="s">
        <v>32</v>
      </c>
      <c r="CN209" s="3" t="s">
        <v>1102</v>
      </c>
      <c r="CP209" s="3" t="s">
        <v>266</v>
      </c>
      <c r="CQ209" s="3" t="s">
        <v>266</v>
      </c>
      <c r="CR209" s="1" t="s">
        <v>1105</v>
      </c>
    </row>
    <row r="210" spans="1:148" ht="60" x14ac:dyDescent="0.25">
      <c r="A210" s="195" t="s">
        <v>1094</v>
      </c>
      <c r="B210" s="196" t="s">
        <v>920</v>
      </c>
      <c r="R210" s="3" t="s">
        <v>53</v>
      </c>
      <c r="U210" s="3">
        <v>29</v>
      </c>
      <c r="V210" s="3" t="s">
        <v>1104</v>
      </c>
      <c r="AR210" s="202" t="s">
        <v>122</v>
      </c>
      <c r="AS210" s="208">
        <v>44348</v>
      </c>
      <c r="AT210" s="202" t="s">
        <v>1120</v>
      </c>
      <c r="AU210" s="202"/>
      <c r="AV210" s="202" t="s">
        <v>1122</v>
      </c>
      <c r="AW210" s="202" t="s">
        <v>1109</v>
      </c>
      <c r="AX210" s="202" t="s">
        <v>1079</v>
      </c>
      <c r="AY210" s="202"/>
      <c r="BB210" s="8" t="s">
        <v>1124</v>
      </c>
      <c r="BC210" s="197" t="s">
        <v>1103</v>
      </c>
      <c r="BE210" s="3" t="s">
        <v>205</v>
      </c>
      <c r="BF210" s="194">
        <v>44348</v>
      </c>
      <c r="BG210" s="202" t="s">
        <v>1114</v>
      </c>
      <c r="BH210" s="3" t="s">
        <v>1096</v>
      </c>
      <c r="BI210" s="3" t="s">
        <v>1100</v>
      </c>
      <c r="BJ210" s="197" t="s">
        <v>1100</v>
      </c>
      <c r="BK210"/>
      <c r="BL210" s="8" t="s">
        <v>1129</v>
      </c>
      <c r="BM210" s="3" t="s">
        <v>1103</v>
      </c>
      <c r="BO210" s="3" t="s">
        <v>27</v>
      </c>
      <c r="BS210" s="197" t="s">
        <v>1134</v>
      </c>
      <c r="BT210" s="197" t="s">
        <v>196</v>
      </c>
    </row>
    <row r="211" spans="1:148" ht="60" x14ac:dyDescent="0.25">
      <c r="A211" s="195" t="s">
        <v>1094</v>
      </c>
      <c r="B211" s="196" t="s">
        <v>920</v>
      </c>
      <c r="R211" s="3" t="s">
        <v>53</v>
      </c>
      <c r="U211" s="3">
        <v>29</v>
      </c>
      <c r="V211" s="3" t="s">
        <v>1104</v>
      </c>
      <c r="AR211" s="202" t="s">
        <v>122</v>
      </c>
      <c r="AS211" s="208">
        <v>44348</v>
      </c>
      <c r="AT211" s="202" t="s">
        <v>1120</v>
      </c>
      <c r="AU211" s="202"/>
      <c r="AV211" s="202"/>
      <c r="AW211" s="202"/>
      <c r="AX211" s="202"/>
      <c r="AY211" s="202"/>
      <c r="BB211" s="8"/>
      <c r="BC211" s="197"/>
      <c r="BE211" s="3" t="s">
        <v>205</v>
      </c>
      <c r="BF211" s="194">
        <v>44348</v>
      </c>
      <c r="BG211" s="202" t="s">
        <v>1114</v>
      </c>
      <c r="BH211" s="3" t="s">
        <v>1096</v>
      </c>
      <c r="BI211" s="3" t="s">
        <v>1101</v>
      </c>
      <c r="BJ211" s="197" t="s">
        <v>1101</v>
      </c>
      <c r="BK211"/>
      <c r="BL211" s="8" t="s">
        <v>1130</v>
      </c>
      <c r="BM211" s="3" t="s">
        <v>1103</v>
      </c>
      <c r="BO211" s="3" t="s">
        <v>27</v>
      </c>
      <c r="BS211" s="197" t="s">
        <v>1134</v>
      </c>
      <c r="BT211" s="197" t="s">
        <v>27</v>
      </c>
    </row>
    <row r="212" spans="1:148" ht="60" x14ac:dyDescent="0.25">
      <c r="A212" s="195" t="s">
        <v>1094</v>
      </c>
      <c r="B212" s="196" t="s">
        <v>920</v>
      </c>
      <c r="M212" s="197" t="s">
        <v>1119</v>
      </c>
      <c r="N212" s="3">
        <v>24</v>
      </c>
      <c r="O212" s="3">
        <v>27</v>
      </c>
      <c r="Q212" s="3">
        <v>51</v>
      </c>
      <c r="R212" s="3" t="s">
        <v>52</v>
      </c>
      <c r="U212" s="164">
        <v>30</v>
      </c>
      <c r="V212" s="3" t="s">
        <v>1104</v>
      </c>
      <c r="AA212" s="4"/>
      <c r="AB212" s="4"/>
      <c r="AH212" s="3">
        <v>2</v>
      </c>
      <c r="AI212" s="3" t="s">
        <v>42</v>
      </c>
      <c r="AK212" s="3" t="s">
        <v>42</v>
      </c>
      <c r="AL212" s="3" t="s">
        <v>99</v>
      </c>
      <c r="AN212" s="3" t="s">
        <v>438</v>
      </c>
      <c r="AR212" s="202" t="s">
        <v>122</v>
      </c>
      <c r="AS212" s="208">
        <v>44348</v>
      </c>
      <c r="AT212" s="202" t="s">
        <v>1121</v>
      </c>
      <c r="AU212" s="202"/>
      <c r="AV212" s="202" t="s">
        <v>91</v>
      </c>
      <c r="AW212" s="202" t="s">
        <v>1108</v>
      </c>
      <c r="AX212" s="202" t="s">
        <v>1135</v>
      </c>
      <c r="AY212" s="202"/>
      <c r="BB212" s="8" t="s">
        <v>1125</v>
      </c>
      <c r="BC212" s="197" t="s">
        <v>99</v>
      </c>
      <c r="BE212" s="3" t="s">
        <v>205</v>
      </c>
      <c r="BF212" s="194">
        <v>44348</v>
      </c>
      <c r="BG212" s="203" t="s">
        <v>1115</v>
      </c>
      <c r="BH212" s="3" t="s">
        <v>1096</v>
      </c>
      <c r="BI212" s="3" t="s">
        <v>1099</v>
      </c>
      <c r="BJ212" s="197" t="s">
        <v>1127</v>
      </c>
      <c r="BK212"/>
      <c r="BL212" s="8" t="s">
        <v>1131</v>
      </c>
      <c r="BM212" s="3" t="s">
        <v>1103</v>
      </c>
    </row>
    <row r="213" spans="1:148" ht="60" x14ac:dyDescent="0.25">
      <c r="A213" s="195" t="s">
        <v>1094</v>
      </c>
      <c r="B213" s="196" t="s">
        <v>920</v>
      </c>
      <c r="R213" s="3" t="s">
        <v>52</v>
      </c>
      <c r="U213" s="164">
        <v>30</v>
      </c>
      <c r="V213" s="3" t="s">
        <v>1104</v>
      </c>
      <c r="AA213" s="4"/>
      <c r="AB213" s="4"/>
      <c r="AR213" s="202" t="s">
        <v>122</v>
      </c>
      <c r="AS213" s="208">
        <v>44348</v>
      </c>
      <c r="AT213" s="202" t="s">
        <v>1121</v>
      </c>
      <c r="AU213" s="202"/>
      <c r="AV213" s="202" t="s">
        <v>177</v>
      </c>
      <c r="AW213" s="202" t="s">
        <v>1109</v>
      </c>
      <c r="AX213" s="202" t="s">
        <v>1079</v>
      </c>
      <c r="AY213" s="202"/>
      <c r="BB213" s="8" t="s">
        <v>1126</v>
      </c>
      <c r="BC213" s="197" t="s">
        <v>99</v>
      </c>
      <c r="BE213" s="3" t="s">
        <v>205</v>
      </c>
      <c r="BF213" s="194">
        <v>44348</v>
      </c>
      <c r="BG213" s="203" t="s">
        <v>1115</v>
      </c>
      <c r="BH213" s="3" t="s">
        <v>1096</v>
      </c>
      <c r="BI213" s="3" t="s">
        <v>1100</v>
      </c>
      <c r="BJ213" s="197" t="s">
        <v>1100</v>
      </c>
      <c r="BK213"/>
      <c r="BL213" s="8" t="s">
        <v>1132</v>
      </c>
      <c r="BM213" s="3" t="s">
        <v>1103</v>
      </c>
    </row>
    <row r="214" spans="1:148" ht="60" x14ac:dyDescent="0.25">
      <c r="A214" s="195" t="s">
        <v>1094</v>
      </c>
      <c r="B214" s="196" t="s">
        <v>920</v>
      </c>
      <c r="R214" s="3" t="s">
        <v>52</v>
      </c>
      <c r="U214" s="164">
        <v>30</v>
      </c>
      <c r="V214" s="3" t="s">
        <v>1104</v>
      </c>
      <c r="AA214" s="4"/>
      <c r="AB214" s="4"/>
      <c r="AR214" s="202" t="s">
        <v>122</v>
      </c>
      <c r="AS214" s="208">
        <v>44348</v>
      </c>
      <c r="AT214" s="202" t="s">
        <v>1121</v>
      </c>
      <c r="AU214" s="202"/>
      <c r="AV214" s="202"/>
      <c r="AW214" s="202"/>
      <c r="AX214" s="202"/>
      <c r="AY214" s="202"/>
      <c r="BE214" s="3" t="s">
        <v>205</v>
      </c>
      <c r="BF214" s="194">
        <v>44348</v>
      </c>
      <c r="BG214" s="203" t="s">
        <v>1115</v>
      </c>
      <c r="BH214" s="3" t="s">
        <v>1096</v>
      </c>
      <c r="BI214" s="3" t="s">
        <v>1101</v>
      </c>
      <c r="BJ214" s="197" t="s">
        <v>1101</v>
      </c>
      <c r="BK214"/>
      <c r="BL214" s="8" t="s">
        <v>1133</v>
      </c>
      <c r="BM214" s="3" t="s">
        <v>1103</v>
      </c>
    </row>
    <row r="215" spans="1:148" x14ac:dyDescent="0.25">
      <c r="AA215" s="4"/>
      <c r="AB215" s="4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64"/>
      <c r="CU215" s="164"/>
      <c r="CV215" s="164"/>
      <c r="CW215" s="164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4"/>
    </row>
    <row r="216" spans="1:148" x14ac:dyDescent="0.25">
      <c r="AA216" s="4"/>
      <c r="AB216" s="4"/>
    </row>
    <row r="217" spans="1:148" x14ac:dyDescent="0.25">
      <c r="AA217" s="4"/>
      <c r="AB217" s="4"/>
    </row>
    <row r="218" spans="1:148" x14ac:dyDescent="0.25">
      <c r="AA218" s="4"/>
      <c r="AB218" s="4"/>
    </row>
    <row r="219" spans="1:148" x14ac:dyDescent="0.25">
      <c r="AA219" s="4"/>
      <c r="AB219" s="4"/>
    </row>
    <row r="220" spans="1:148" x14ac:dyDescent="0.25">
      <c r="AA220" s="4"/>
      <c r="AB220" s="4"/>
    </row>
    <row r="221" spans="1:148" x14ac:dyDescent="0.25">
      <c r="AA221" s="4"/>
      <c r="AB221" s="4"/>
    </row>
    <row r="222" spans="1:148" x14ac:dyDescent="0.25">
      <c r="AA222" s="4"/>
      <c r="AB222" s="4"/>
    </row>
    <row r="223" spans="1:148" x14ac:dyDescent="0.25">
      <c r="AA223" s="4"/>
      <c r="AB223" s="4"/>
    </row>
    <row r="224" spans="1:148" x14ac:dyDescent="0.25">
      <c r="AA224" s="4"/>
      <c r="AB224" s="4"/>
    </row>
    <row r="225" spans="27:28" x14ac:dyDescent="0.25">
      <c r="AA225" s="4"/>
      <c r="AB225" s="4"/>
    </row>
    <row r="226" spans="27:28" x14ac:dyDescent="0.25">
      <c r="AA226" s="4"/>
      <c r="AB226" s="4"/>
    </row>
    <row r="227" spans="27:28" x14ac:dyDescent="0.25">
      <c r="AA227" s="4"/>
      <c r="AB227" s="4"/>
    </row>
    <row r="228" spans="27:28" x14ac:dyDescent="0.25">
      <c r="AA228" s="4"/>
      <c r="AB228" s="4"/>
    </row>
    <row r="229" spans="27:28" x14ac:dyDescent="0.25">
      <c r="AA229" s="4"/>
      <c r="AB229" s="4"/>
    </row>
    <row r="230" spans="27:28" x14ac:dyDescent="0.25">
      <c r="AA230" s="4"/>
      <c r="AB230" s="4"/>
    </row>
    <row r="231" spans="27:28" x14ac:dyDescent="0.25">
      <c r="AA231" s="4"/>
      <c r="AB231" s="4"/>
    </row>
    <row r="232" spans="27:28" x14ac:dyDescent="0.25">
      <c r="AA232" s="4"/>
      <c r="AB232" s="4"/>
    </row>
    <row r="233" spans="27:28" x14ac:dyDescent="0.25">
      <c r="AA233" s="4"/>
      <c r="AB233" s="4"/>
    </row>
    <row r="234" spans="27:28" x14ac:dyDescent="0.25">
      <c r="AA234" s="4"/>
      <c r="AB234" s="4"/>
    </row>
    <row r="235" spans="27:28" x14ac:dyDescent="0.25">
      <c r="AA235" s="4"/>
      <c r="AB235" s="4"/>
    </row>
    <row r="236" spans="27:28" x14ac:dyDescent="0.25">
      <c r="AA236" s="4"/>
      <c r="AB236" s="4"/>
    </row>
    <row r="237" spans="27:28" x14ac:dyDescent="0.25">
      <c r="AA237" s="4"/>
      <c r="AB237" s="4"/>
    </row>
    <row r="238" spans="27:28" x14ac:dyDescent="0.25">
      <c r="AA238" s="4"/>
      <c r="AB238" s="4"/>
    </row>
    <row r="239" spans="27:28" x14ac:dyDescent="0.25">
      <c r="AA239" s="4"/>
      <c r="AB239" s="4"/>
    </row>
    <row r="240" spans="27:28" x14ac:dyDescent="0.25">
      <c r="AA240" s="4"/>
      <c r="AB240" s="4"/>
    </row>
    <row r="241" spans="27:28" x14ac:dyDescent="0.25">
      <c r="AA241" s="4"/>
      <c r="AB241" s="4"/>
    </row>
    <row r="242" spans="27:28" x14ac:dyDescent="0.25">
      <c r="AA242" s="4"/>
      <c r="AB242" s="4"/>
    </row>
    <row r="243" spans="27:28" x14ac:dyDescent="0.25">
      <c r="AA243" s="4"/>
      <c r="AB243" s="4"/>
    </row>
    <row r="244" spans="27:28" x14ac:dyDescent="0.25">
      <c r="AA244" s="4"/>
      <c r="AB244" s="4"/>
    </row>
    <row r="245" spans="27:28" x14ac:dyDescent="0.25">
      <c r="AA245" s="4"/>
      <c r="AB245" s="4"/>
    </row>
    <row r="246" spans="27:28" x14ac:dyDescent="0.25">
      <c r="AA246" s="4"/>
      <c r="AB246" s="4"/>
    </row>
    <row r="247" spans="27:28" x14ac:dyDescent="0.25">
      <c r="AA247" s="4"/>
      <c r="AB247" s="4"/>
    </row>
    <row r="248" spans="27:28" x14ac:dyDescent="0.25">
      <c r="AA248" s="4"/>
      <c r="AB248" s="4"/>
    </row>
    <row r="249" spans="27:28" x14ac:dyDescent="0.25">
      <c r="AA249" s="4"/>
      <c r="AB249" s="4"/>
    </row>
    <row r="250" spans="27:28" x14ac:dyDescent="0.25">
      <c r="AA250" s="4"/>
      <c r="AB250" s="4"/>
    </row>
    <row r="251" spans="27:28" x14ac:dyDescent="0.25">
      <c r="AA251" s="4"/>
      <c r="AB251" s="4"/>
    </row>
    <row r="252" spans="27:28" x14ac:dyDescent="0.25">
      <c r="AA252" s="4"/>
      <c r="AB252" s="4"/>
    </row>
    <row r="253" spans="27:28" x14ac:dyDescent="0.25">
      <c r="AA253" s="4"/>
      <c r="AB253" s="4"/>
    </row>
    <row r="254" spans="27:28" x14ac:dyDescent="0.25">
      <c r="AA254" s="4"/>
      <c r="AB254" s="4"/>
    </row>
    <row r="255" spans="27:28" x14ac:dyDescent="0.25">
      <c r="AA255" s="4"/>
      <c r="AB255" s="4"/>
    </row>
    <row r="256" spans="27:28" x14ac:dyDescent="0.25">
      <c r="AA256" s="4"/>
      <c r="AB256" s="4"/>
    </row>
    <row r="257" spans="27:28" x14ac:dyDescent="0.25">
      <c r="AA257" s="4"/>
      <c r="AB257" s="4"/>
    </row>
    <row r="258" spans="27:28" x14ac:dyDescent="0.25">
      <c r="AA258" s="4"/>
      <c r="AB258" s="4"/>
    </row>
    <row r="259" spans="27:28" x14ac:dyDescent="0.25">
      <c r="AA259" s="4"/>
      <c r="AB259" s="4"/>
    </row>
    <row r="260" spans="27:28" x14ac:dyDescent="0.25">
      <c r="AA260" s="4"/>
      <c r="AB260" s="4"/>
    </row>
    <row r="261" spans="27:28" x14ac:dyDescent="0.25">
      <c r="AA261" s="4"/>
      <c r="AB261" s="4"/>
    </row>
    <row r="262" spans="27:28" x14ac:dyDescent="0.25">
      <c r="AA262" s="4"/>
      <c r="AB262" s="4"/>
    </row>
    <row r="263" spans="27:28" x14ac:dyDescent="0.25">
      <c r="AA263" s="4"/>
      <c r="AB263" s="4"/>
    </row>
    <row r="264" spans="27:28" x14ac:dyDescent="0.25">
      <c r="AA264" s="4"/>
      <c r="AB264" s="4"/>
    </row>
    <row r="265" spans="27:28" x14ac:dyDescent="0.25">
      <c r="AA265" s="4"/>
      <c r="AB265" s="4"/>
    </row>
    <row r="266" spans="27:28" x14ac:dyDescent="0.25">
      <c r="AA266" s="4"/>
      <c r="AB266" s="4"/>
    </row>
    <row r="267" spans="27:28" x14ac:dyDescent="0.25">
      <c r="AA267" s="4"/>
      <c r="AB267" s="4"/>
    </row>
    <row r="268" spans="27:28" x14ac:dyDescent="0.25">
      <c r="AA268" s="4"/>
      <c r="AB268" s="4"/>
    </row>
    <row r="269" spans="27:28" x14ac:dyDescent="0.25">
      <c r="AA269" s="4"/>
      <c r="AB269" s="4"/>
    </row>
    <row r="270" spans="27:28" x14ac:dyDescent="0.25">
      <c r="AA270" s="4"/>
      <c r="AB270" s="4"/>
    </row>
    <row r="271" spans="27:28" x14ac:dyDescent="0.25">
      <c r="AA271" s="4"/>
      <c r="AB271" s="4"/>
    </row>
    <row r="272" spans="27:28" x14ac:dyDescent="0.25">
      <c r="AA272" s="4"/>
      <c r="AB272" s="4"/>
    </row>
    <row r="273" spans="27:28" x14ac:dyDescent="0.25">
      <c r="AA273" s="4"/>
      <c r="AB273" s="4"/>
    </row>
    <row r="274" spans="27:28" x14ac:dyDescent="0.25">
      <c r="AA274" s="4"/>
      <c r="AB274" s="4"/>
    </row>
    <row r="275" spans="27:28" x14ac:dyDescent="0.25">
      <c r="AA275" s="4"/>
      <c r="AB275" s="4"/>
    </row>
    <row r="276" spans="27:28" x14ac:dyDescent="0.25">
      <c r="AA276" s="4"/>
      <c r="AB276" s="4"/>
    </row>
    <row r="277" spans="27:28" x14ac:dyDescent="0.25">
      <c r="AA277" s="4"/>
      <c r="AB277" s="4"/>
    </row>
    <row r="278" spans="27:28" x14ac:dyDescent="0.25">
      <c r="AA278" s="4"/>
      <c r="AB278" s="4"/>
    </row>
    <row r="279" spans="27:28" x14ac:dyDescent="0.25">
      <c r="AA279" s="4"/>
      <c r="AB279" s="4"/>
    </row>
    <row r="280" spans="27:28" x14ac:dyDescent="0.25">
      <c r="AA280" s="4"/>
      <c r="AB280" s="4"/>
    </row>
    <row r="281" spans="27:28" x14ac:dyDescent="0.25">
      <c r="AA281" s="4"/>
      <c r="AB281" s="4"/>
    </row>
    <row r="282" spans="27:28" x14ac:dyDescent="0.25">
      <c r="AA282" s="4"/>
      <c r="AB282" s="4"/>
    </row>
    <row r="283" spans="27:28" x14ac:dyDescent="0.25">
      <c r="AA283" s="4"/>
      <c r="AB283" s="4"/>
    </row>
    <row r="284" spans="27:28" x14ac:dyDescent="0.25">
      <c r="AA284" s="4"/>
      <c r="AB284" s="4"/>
    </row>
    <row r="285" spans="27:28" x14ac:dyDescent="0.25">
      <c r="AA285" s="4"/>
      <c r="AB285" s="4"/>
    </row>
    <row r="286" spans="27:28" x14ac:dyDescent="0.25">
      <c r="AA286" s="4"/>
      <c r="AB286" s="4"/>
    </row>
    <row r="287" spans="27:28" x14ac:dyDescent="0.25">
      <c r="AA287" s="4"/>
      <c r="AB287" s="4"/>
    </row>
    <row r="288" spans="27:28" x14ac:dyDescent="0.25">
      <c r="AA288" s="4"/>
      <c r="AB288" s="4"/>
    </row>
    <row r="289" spans="27:28" x14ac:dyDescent="0.25">
      <c r="AA289" s="4"/>
      <c r="AB289" s="4"/>
    </row>
    <row r="290" spans="27:28" x14ac:dyDescent="0.25">
      <c r="AA290" s="4"/>
      <c r="AB290" s="4"/>
    </row>
    <row r="291" spans="27:28" x14ac:dyDescent="0.25">
      <c r="AA291" s="4"/>
      <c r="AB291" s="4"/>
    </row>
    <row r="292" spans="27:28" x14ac:dyDescent="0.25">
      <c r="AA292" s="4"/>
      <c r="AB292" s="4"/>
    </row>
    <row r="293" spans="27:28" x14ac:dyDescent="0.25">
      <c r="AA293" s="4"/>
      <c r="AB293" s="4"/>
    </row>
    <row r="294" spans="27:28" x14ac:dyDescent="0.25">
      <c r="AA294" s="4"/>
      <c r="AB294" s="4"/>
    </row>
    <row r="295" spans="27:28" x14ac:dyDescent="0.25">
      <c r="AA295" s="4"/>
      <c r="AB295" s="4"/>
    </row>
    <row r="296" spans="27:28" x14ac:dyDescent="0.25">
      <c r="AA296" s="4"/>
      <c r="AB296" s="4"/>
    </row>
    <row r="297" spans="27:28" x14ac:dyDescent="0.25">
      <c r="AA297" s="4"/>
      <c r="AB297" s="4"/>
    </row>
    <row r="298" spans="27:28" x14ac:dyDescent="0.25">
      <c r="AA298" s="4"/>
      <c r="AB298" s="4"/>
    </row>
    <row r="299" spans="27:28" x14ac:dyDescent="0.25">
      <c r="AA299" s="4"/>
      <c r="AB299" s="4"/>
    </row>
    <row r="300" spans="27:28" x14ac:dyDescent="0.25">
      <c r="AA300" s="4"/>
      <c r="AB300" s="4"/>
    </row>
    <row r="301" spans="27:28" x14ac:dyDescent="0.25">
      <c r="AA301" s="4"/>
      <c r="AB301" s="4"/>
    </row>
    <row r="302" spans="27:28" x14ac:dyDescent="0.25">
      <c r="AA302" s="4"/>
      <c r="AB302" s="4"/>
    </row>
    <row r="303" spans="27:28" x14ac:dyDescent="0.25">
      <c r="AA303" s="4"/>
      <c r="AB303" s="4"/>
    </row>
    <row r="304" spans="27:28" x14ac:dyDescent="0.25">
      <c r="AA304" s="4"/>
      <c r="AB304" s="4"/>
    </row>
    <row r="305" spans="27:28" x14ac:dyDescent="0.25">
      <c r="AA305" s="4"/>
      <c r="AB305" s="4"/>
    </row>
    <row r="306" spans="27:28" x14ac:dyDescent="0.25">
      <c r="AA306" s="4"/>
      <c r="AB306" s="4"/>
    </row>
    <row r="307" spans="27:28" x14ac:dyDescent="0.25">
      <c r="AA307" s="4"/>
      <c r="AB307" s="4"/>
    </row>
    <row r="308" spans="27:28" x14ac:dyDescent="0.25">
      <c r="AA308" s="4"/>
      <c r="AB308" s="4"/>
    </row>
    <row r="309" spans="27:28" x14ac:dyDescent="0.25">
      <c r="AA309" s="4"/>
      <c r="AB309" s="4"/>
    </row>
    <row r="310" spans="27:28" x14ac:dyDescent="0.25">
      <c r="AA310" s="4"/>
      <c r="AB310" s="4"/>
    </row>
    <row r="311" spans="27:28" x14ac:dyDescent="0.25">
      <c r="AA311" s="4"/>
      <c r="AB311" s="4"/>
    </row>
    <row r="312" spans="27:28" x14ac:dyDescent="0.25">
      <c r="AA312" s="4"/>
      <c r="AB312" s="4"/>
    </row>
    <row r="313" spans="27:28" x14ac:dyDescent="0.25">
      <c r="AA313" s="4"/>
      <c r="AB313" s="4"/>
    </row>
    <row r="314" spans="27:28" x14ac:dyDescent="0.25">
      <c r="AA314" s="4"/>
      <c r="AB314" s="4"/>
    </row>
    <row r="315" spans="27:28" x14ac:dyDescent="0.25">
      <c r="AA315" s="4"/>
      <c r="AB315" s="4"/>
    </row>
    <row r="316" spans="27:28" x14ac:dyDescent="0.25">
      <c r="AA316" s="4"/>
      <c r="AB316" s="4"/>
    </row>
    <row r="317" spans="27:28" x14ac:dyDescent="0.25">
      <c r="AA317" s="4"/>
      <c r="AB317" s="4"/>
    </row>
    <row r="318" spans="27:28" x14ac:dyDescent="0.25">
      <c r="AA318" s="4"/>
      <c r="AB318" s="4"/>
    </row>
    <row r="319" spans="27:28" x14ac:dyDescent="0.25">
      <c r="AA319" s="4"/>
      <c r="AB319" s="4"/>
    </row>
    <row r="320" spans="27:28" x14ac:dyDescent="0.25">
      <c r="AA320" s="4"/>
      <c r="AB320" s="4"/>
    </row>
    <row r="321" spans="27:28" x14ac:dyDescent="0.25">
      <c r="AA321" s="4"/>
      <c r="AB321" s="4"/>
    </row>
    <row r="322" spans="27:28" x14ac:dyDescent="0.25">
      <c r="AA322" s="4"/>
      <c r="AB322" s="4"/>
    </row>
    <row r="323" spans="27:28" x14ac:dyDescent="0.25">
      <c r="AA323" s="4"/>
      <c r="AB323" s="4"/>
    </row>
    <row r="324" spans="27:28" x14ac:dyDescent="0.25">
      <c r="AA324" s="4"/>
      <c r="AB324" s="4"/>
    </row>
    <row r="325" spans="27:28" x14ac:dyDescent="0.25">
      <c r="AA325" s="4"/>
      <c r="AB325" s="4"/>
    </row>
    <row r="326" spans="27:28" x14ac:dyDescent="0.25">
      <c r="AA326" s="4"/>
      <c r="AB326" s="4"/>
    </row>
    <row r="327" spans="27:28" x14ac:dyDescent="0.25">
      <c r="AA327" s="4"/>
      <c r="AB327" s="4"/>
    </row>
    <row r="328" spans="27:28" x14ac:dyDescent="0.25">
      <c r="AA328" s="4"/>
      <c r="AB328" s="4"/>
    </row>
    <row r="329" spans="27:28" x14ac:dyDescent="0.25">
      <c r="AA329" s="4"/>
      <c r="AB329" s="4"/>
    </row>
    <row r="330" spans="27:28" x14ac:dyDescent="0.25">
      <c r="AA330" s="4"/>
      <c r="AB330" s="4"/>
    </row>
    <row r="331" spans="27:28" x14ac:dyDescent="0.25">
      <c r="AA331" s="4"/>
      <c r="AB331" s="4"/>
    </row>
    <row r="332" spans="27:28" x14ac:dyDescent="0.25">
      <c r="AA332" s="4"/>
      <c r="AB332" s="4"/>
    </row>
    <row r="333" spans="27:28" x14ac:dyDescent="0.25">
      <c r="AA333" s="4"/>
      <c r="AB333" s="4"/>
    </row>
    <row r="334" spans="27:28" x14ac:dyDescent="0.25">
      <c r="AA334" s="4"/>
      <c r="AB334" s="4"/>
    </row>
    <row r="335" spans="27:28" x14ac:dyDescent="0.25">
      <c r="AA335" s="4"/>
      <c r="AB335" s="4"/>
    </row>
    <row r="336" spans="27:28" x14ac:dyDescent="0.25">
      <c r="AA336" s="4"/>
      <c r="AB336" s="4"/>
    </row>
    <row r="337" spans="27:28" x14ac:dyDescent="0.25">
      <c r="AA337" s="4"/>
      <c r="AB337" s="4"/>
    </row>
    <row r="338" spans="27:28" x14ac:dyDescent="0.25">
      <c r="AA338" s="4"/>
      <c r="AB338" s="4"/>
    </row>
    <row r="339" spans="27:28" x14ac:dyDescent="0.25">
      <c r="AA339" s="4"/>
      <c r="AB339" s="4"/>
    </row>
    <row r="340" spans="27:28" x14ac:dyDescent="0.25">
      <c r="AA340" s="4"/>
      <c r="AB340" s="4"/>
    </row>
    <row r="341" spans="27:28" x14ac:dyDescent="0.25">
      <c r="AA341" s="4"/>
      <c r="AB341" s="4"/>
    </row>
  </sheetData>
  <autoFilter ref="A1:CS214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Dropdowns!$B$2:$B$3</xm:f>
          </x14:formula1>
          <xm:sqref>BS398:BT413 AC76:AC79 AC2:AC74 AC81:AC119 BO2:BO119 AC212:AC620 BO121:BO413 AC121:AC209</xm:sqref>
        </x14:dataValidation>
        <x14:dataValidation type="list" allowBlank="1" showInputMessage="1" showErrorMessage="1">
          <x14:formula1>
            <xm:f>Dropdowns!$C$2:$C$6</xm:f>
          </x14:formula1>
          <xm:sqref>CN267:CN505 AE2:AE119 CM7:CM120 CM212:CM505 AE212:AE552 AE121:AE209 CM127:CM209</xm:sqref>
        </x14:dataValidation>
        <x14:dataValidation type="list" allowBlank="1" showInputMessage="1" showErrorMessage="1">
          <x14:formula1>
            <xm:f>Dropdowns!$F$2:$F$4</xm:f>
          </x14:formula1>
          <xm:sqref>R494:R693</xm:sqref>
        </x14:dataValidation>
        <x14:dataValidation type="list" allowBlank="1" showInputMessage="1" showErrorMessage="1">
          <x14:formula1>
            <xm:f>Dropdowns!$G$2:$G$4</xm:f>
          </x14:formula1>
          <xm:sqref>BH110:BH111 CG7:CG81 BH87 BH89:BH108 BH7 BH9:BH81 BH113:BH116 BH118:BH119 BH121:BH208 CG215:CG533 BH215:BH533 CG87:CG207</xm:sqref>
        </x14:dataValidation>
        <x14:dataValidation type="list" allowBlank="1" showInputMessage="1" showErrorMessage="1">
          <x14:formula1>
            <xm:f>Dropdowns!$H$2:$H$4</xm:f>
          </x14:formula1>
          <xm:sqref>AH554:AH702</xm:sqref>
        </x14:dataValidation>
        <x14:dataValidation type="list" allowBlank="1" showInputMessage="1" showErrorMessage="1">
          <x14:formula1>
            <xm:f>Dropdowns!$I$2:$I$4</xm:f>
          </x14:formula1>
          <xm:sqref>BQ334:BQ706</xm:sqref>
        </x14:dataValidation>
        <x14:dataValidation type="list" allowBlank="1" showInputMessage="1" showErrorMessage="1">
          <x14:formula1>
            <xm:f>Dropdowns!$J$2:$J$4</xm:f>
          </x14:formula1>
          <xm:sqref>AV336:AV725 BW332:BW726</xm:sqref>
        </x14:dataValidation>
        <x14:dataValidation type="list" allowBlank="1" showInputMessage="1" showErrorMessage="1">
          <x14:formula1>
            <xm:f>Dropdowns!$K$2:$K$4</xm:f>
          </x14:formula1>
          <xm:sqref>AZ518:AZ541 CA334:CA408</xm:sqref>
        </x14:dataValidation>
        <x14:dataValidation type="list" allowBlank="1" showInputMessage="1" showErrorMessage="1">
          <x14:formula1>
            <xm:f>Dropdowns!$F$2:$F$7</xm:f>
          </x14:formula1>
          <xm:sqref>R2:R119 R209:R493 R121:R207</xm:sqref>
        </x14:dataValidation>
        <x14:dataValidation type="list" allowBlank="1" showInputMessage="1" showErrorMessage="1">
          <x14:formula1>
            <xm:f>Dropdowns!$A$2:$A$7</xm:f>
          </x14:formula1>
          <xm:sqref>G2:G8 G10:G119 G209 G212:G837 G121:G207</xm:sqref>
        </x14:dataValidation>
        <x14:dataValidation type="list" allowBlank="1" showInputMessage="1" showErrorMessage="1">
          <x14:formula1>
            <xm:f>Dropdowns!$H$2:$H$5</xm:f>
          </x14:formula1>
          <xm:sqref>AH2:AH119 AH212:AH553 AH121:AH209</xm:sqref>
        </x14:dataValidation>
        <x14:dataValidation type="list" allowBlank="1" showInputMessage="1" showErrorMessage="1">
          <x14:formula1>
            <xm:f>Dropdowns!$E$2:$E$8</xm:f>
          </x14:formula1>
          <xm:sqref>AK2:AK119 AI2:AI119 AK212:AK816 AI212:AI684 AI121:AI209 AK121:AK209</xm:sqref>
        </x14:dataValidation>
        <x14:dataValidation type="list" allowBlank="1" showInputMessage="1" showErrorMessage="1">
          <x14:formula1>
            <xm:f>Dropdowns!$K$2:$K$5</xm:f>
          </x14:formula1>
          <xm:sqref>AZ95:AZ109 AZ2:AZ93 CA2:CA81 AZ116:AZ119 CA215:CA333 AZ212:AZ517 CA87:CA208 AZ121:AZ209</xm:sqref>
        </x14:dataValidation>
        <x14:dataValidation type="list" allowBlank="1" showInputMessage="1" showErrorMessage="1">
          <x14:formula1>
            <xm:f>Dropdowns!$I$2:$I$5</xm:f>
          </x14:formula1>
          <xm:sqref>BQ2:BQ119 BQ212:BQ333 BQ121:BQ209</xm:sqref>
        </x14:dataValidation>
        <x14:dataValidation type="list" allowBlank="1" showInputMessage="1" showErrorMessage="1">
          <x14:formula1>
            <xm:f>Dropdowns!$J$2:$J$5</xm:f>
          </x14:formula1>
          <xm:sqref>AV98:AV115 BW2:BW81 AV2:AV93 AV117:AV119 BW215:BW331 AV212:AV335 AV121:AV209 BW87:BW208</xm:sqref>
        </x14:dataValidation>
        <x14:dataValidation type="list" allowBlank="1" showInputMessage="1" showErrorMessage="1">
          <x14:formula1>
            <xm:f>Dropdowns!$L$2:$L$3</xm:f>
          </x14:formula1>
          <xm:sqref>B2:B193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zoomScale="80" zoomScaleNormal="8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P7" sqref="P7"/>
    </sheetView>
  </sheetViews>
  <sheetFormatPr defaultColWidth="8.7109375" defaultRowHeight="15" x14ac:dyDescent="0.25"/>
  <cols>
    <col min="1" max="1" width="10.85546875" style="137" customWidth="1"/>
    <col min="2" max="2" width="12.5703125" style="158" bestFit="1" customWidth="1"/>
    <col min="3" max="3" width="11.85546875" style="1" customWidth="1"/>
    <col min="4" max="4" width="10.42578125" style="1" customWidth="1"/>
    <col min="5" max="7" width="8.7109375" style="1"/>
    <col min="8" max="8" width="11.42578125" style="1" customWidth="1"/>
    <col min="9" max="9" width="11.85546875" style="1" customWidth="1"/>
    <col min="10" max="11" width="11.5703125" style="1" customWidth="1"/>
    <col min="12" max="12" width="12.140625" style="1" customWidth="1"/>
    <col min="13" max="13" width="11.85546875" style="1" customWidth="1"/>
    <col min="14" max="14" width="13.5703125" style="1" customWidth="1"/>
    <col min="15" max="15" width="12.140625" style="1" customWidth="1"/>
    <col min="16" max="17" width="30.7109375" style="1" customWidth="1"/>
    <col min="18" max="18" width="15.28515625" style="1" customWidth="1"/>
    <col min="19" max="19" width="14.7109375" style="1" customWidth="1"/>
    <col min="20" max="20" width="16.5703125" style="1" customWidth="1"/>
    <col min="21" max="21" width="18.42578125" style="1" customWidth="1"/>
    <col min="22" max="23" width="16.42578125" style="1" customWidth="1"/>
    <col min="24" max="24" width="25" style="1" customWidth="1"/>
    <col min="25" max="25" width="23.42578125" style="1" customWidth="1"/>
    <col min="26" max="26" width="24.42578125" style="1" customWidth="1"/>
    <col min="27" max="27" width="31.140625" style="1" customWidth="1"/>
    <col min="28" max="16384" width="8.7109375" style="1"/>
  </cols>
  <sheetData>
    <row r="1" spans="1:28" ht="63.75" x14ac:dyDescent="0.25">
      <c r="A1" s="130" t="s">
        <v>20</v>
      </c>
      <c r="B1" s="13" t="s">
        <v>918</v>
      </c>
      <c r="C1" s="7" t="s">
        <v>0</v>
      </c>
      <c r="D1" s="7" t="s">
        <v>21</v>
      </c>
      <c r="E1" s="7" t="s">
        <v>37</v>
      </c>
      <c r="F1" s="7" t="s">
        <v>1</v>
      </c>
      <c r="G1" s="7" t="s">
        <v>2</v>
      </c>
      <c r="H1" s="7" t="s">
        <v>38</v>
      </c>
      <c r="I1" s="221" t="s">
        <v>668</v>
      </c>
      <c r="J1" s="221" t="s">
        <v>669</v>
      </c>
      <c r="K1" s="221" t="s">
        <v>670</v>
      </c>
      <c r="L1" s="221" t="s">
        <v>671</v>
      </c>
      <c r="M1" s="221" t="s">
        <v>672</v>
      </c>
      <c r="N1" s="222" t="s">
        <v>673</v>
      </c>
      <c r="O1" s="221" t="s">
        <v>674</v>
      </c>
      <c r="P1" s="221" t="s">
        <v>1159</v>
      </c>
      <c r="Q1" s="221" t="s">
        <v>675</v>
      </c>
      <c r="R1" s="221" t="s">
        <v>676</v>
      </c>
      <c r="S1" s="221" t="s">
        <v>677</v>
      </c>
      <c r="T1" s="221" t="s">
        <v>678</v>
      </c>
      <c r="U1" s="221" t="s">
        <v>679</v>
      </c>
      <c r="V1" s="221" t="s">
        <v>680</v>
      </c>
      <c r="W1" s="221" t="s">
        <v>681</v>
      </c>
      <c r="X1" s="221" t="s">
        <v>35</v>
      </c>
      <c r="Y1" s="221" t="s">
        <v>36</v>
      </c>
      <c r="Z1" s="221" t="s">
        <v>62</v>
      </c>
      <c r="AA1" s="221" t="s">
        <v>3</v>
      </c>
      <c r="AB1" s="8"/>
    </row>
    <row r="2" spans="1:28" s="108" customFormat="1" ht="30.6" customHeight="1" x14ac:dyDescent="0.25">
      <c r="A2" s="131" t="s">
        <v>682</v>
      </c>
      <c r="B2" s="153" t="s">
        <v>920</v>
      </c>
      <c r="C2" s="108" t="s">
        <v>683</v>
      </c>
      <c r="D2" s="123">
        <v>2021</v>
      </c>
      <c r="E2" s="108" t="s">
        <v>684</v>
      </c>
      <c r="F2" s="108" t="s">
        <v>685</v>
      </c>
      <c r="H2" s="108" t="s">
        <v>686</v>
      </c>
      <c r="I2" s="108" t="s">
        <v>687</v>
      </c>
      <c r="J2" s="108" t="s">
        <v>688</v>
      </c>
      <c r="K2" s="108" t="s">
        <v>689</v>
      </c>
      <c r="L2" s="109" t="s">
        <v>619</v>
      </c>
      <c r="M2" s="108" t="s">
        <v>690</v>
      </c>
      <c r="N2" s="108" t="s">
        <v>691</v>
      </c>
      <c r="O2" s="108" t="s">
        <v>692</v>
      </c>
      <c r="P2" s="108" t="s">
        <v>693</v>
      </c>
      <c r="Q2" s="108" t="s">
        <v>99</v>
      </c>
      <c r="R2" s="108" t="s">
        <v>694</v>
      </c>
      <c r="S2" s="108" t="s">
        <v>695</v>
      </c>
      <c r="T2" s="108" t="s">
        <v>696</v>
      </c>
      <c r="U2" s="108" t="s">
        <v>697</v>
      </c>
      <c r="V2" s="108" t="s">
        <v>698</v>
      </c>
      <c r="W2" s="108" t="s">
        <v>699</v>
      </c>
      <c r="X2" s="108" t="s">
        <v>1142</v>
      </c>
      <c r="Y2" s="108" t="s">
        <v>27</v>
      </c>
      <c r="Z2" s="108" t="s">
        <v>581</v>
      </c>
      <c r="AA2" s="110" t="s">
        <v>700</v>
      </c>
    </row>
    <row r="3" spans="1:28" s="108" customFormat="1" ht="28.5" customHeight="1" x14ac:dyDescent="0.25">
      <c r="A3" s="131" t="s">
        <v>682</v>
      </c>
      <c r="B3" s="153" t="s">
        <v>920</v>
      </c>
      <c r="D3" s="123"/>
      <c r="I3" s="108" t="s">
        <v>701</v>
      </c>
      <c r="J3" s="108" t="s">
        <v>702</v>
      </c>
      <c r="K3" s="108" t="s">
        <v>689</v>
      </c>
      <c r="L3" s="109" t="s">
        <v>619</v>
      </c>
      <c r="M3" s="108" t="s">
        <v>690</v>
      </c>
      <c r="N3" s="108" t="s">
        <v>703</v>
      </c>
      <c r="O3" s="108" t="s">
        <v>692</v>
      </c>
      <c r="P3" s="108" t="s">
        <v>704</v>
      </c>
      <c r="Q3" s="111" t="s">
        <v>99</v>
      </c>
      <c r="R3" s="108" t="s">
        <v>705</v>
      </c>
      <c r="S3" s="108" t="s">
        <v>706</v>
      </c>
      <c r="T3" s="108" t="s">
        <v>696</v>
      </c>
      <c r="V3" s="112" t="s">
        <v>707</v>
      </c>
      <c r="W3" s="108" t="s">
        <v>708</v>
      </c>
    </row>
    <row r="4" spans="1:28" s="108" customFormat="1" ht="28.5" customHeight="1" x14ac:dyDescent="0.25">
      <c r="A4" s="131" t="s">
        <v>682</v>
      </c>
      <c r="B4" s="153" t="s">
        <v>920</v>
      </c>
      <c r="D4" s="123"/>
      <c r="I4" s="108" t="s">
        <v>709</v>
      </c>
      <c r="J4" s="108" t="s">
        <v>710</v>
      </c>
      <c r="K4" s="108" t="s">
        <v>711</v>
      </c>
      <c r="L4" s="109" t="s">
        <v>619</v>
      </c>
      <c r="M4" s="108" t="s">
        <v>690</v>
      </c>
      <c r="N4" s="108" t="s">
        <v>1139</v>
      </c>
      <c r="O4" s="108" t="s">
        <v>692</v>
      </c>
      <c r="P4" s="108" t="s">
        <v>704</v>
      </c>
      <c r="Q4" s="111" t="s">
        <v>99</v>
      </c>
    </row>
    <row r="5" spans="1:28" s="108" customFormat="1" ht="28.5" customHeight="1" x14ac:dyDescent="0.25">
      <c r="A5" s="131" t="s">
        <v>682</v>
      </c>
      <c r="B5" s="153" t="s">
        <v>920</v>
      </c>
      <c r="D5" s="123"/>
      <c r="I5" s="108" t="s">
        <v>713</v>
      </c>
      <c r="J5" s="108" t="s">
        <v>714</v>
      </c>
      <c r="K5" s="108" t="s">
        <v>715</v>
      </c>
      <c r="L5" s="109" t="s">
        <v>619</v>
      </c>
      <c r="M5" s="108" t="s">
        <v>690</v>
      </c>
      <c r="N5" s="108" t="s">
        <v>1140</v>
      </c>
      <c r="O5" s="108" t="s">
        <v>692</v>
      </c>
      <c r="P5" s="108" t="s">
        <v>704</v>
      </c>
      <c r="Q5" s="111" t="s">
        <v>99</v>
      </c>
    </row>
    <row r="6" spans="1:28" s="108" customFormat="1" ht="28.5" customHeight="1" x14ac:dyDescent="0.25">
      <c r="A6" s="131" t="s">
        <v>682</v>
      </c>
      <c r="B6" s="153" t="s">
        <v>920</v>
      </c>
      <c r="D6" s="123"/>
      <c r="I6" s="108" t="s">
        <v>716</v>
      </c>
      <c r="J6" s="108" t="s">
        <v>714</v>
      </c>
      <c r="K6" s="108" t="s">
        <v>717</v>
      </c>
      <c r="L6" s="109" t="s">
        <v>619</v>
      </c>
      <c r="M6" s="108" t="s">
        <v>690</v>
      </c>
      <c r="N6" s="108" t="s">
        <v>712</v>
      </c>
      <c r="O6" s="108" t="s">
        <v>692</v>
      </c>
      <c r="P6" s="108" t="s">
        <v>704</v>
      </c>
      <c r="Q6" s="111" t="s">
        <v>99</v>
      </c>
    </row>
    <row r="7" spans="1:28" s="108" customFormat="1" ht="28.5" customHeight="1" x14ac:dyDescent="0.25">
      <c r="A7" s="131" t="s">
        <v>682</v>
      </c>
      <c r="B7" s="153" t="s">
        <v>920</v>
      </c>
      <c r="D7" s="123"/>
      <c r="I7" s="108" t="s">
        <v>718</v>
      </c>
      <c r="J7" s="108" t="s">
        <v>710</v>
      </c>
      <c r="K7" s="108" t="s">
        <v>719</v>
      </c>
      <c r="L7" s="109" t="s">
        <v>619</v>
      </c>
      <c r="M7" s="108" t="s">
        <v>690</v>
      </c>
      <c r="N7" s="108" t="s">
        <v>720</v>
      </c>
      <c r="O7" s="108" t="s">
        <v>692</v>
      </c>
      <c r="P7" s="108" t="s">
        <v>704</v>
      </c>
      <c r="Q7" s="111" t="s">
        <v>99</v>
      </c>
    </row>
    <row r="8" spans="1:28" s="108" customFormat="1" ht="28.5" customHeight="1" x14ac:dyDescent="0.25">
      <c r="A8" s="131" t="s">
        <v>682</v>
      </c>
      <c r="B8" s="153" t="s">
        <v>920</v>
      </c>
      <c r="D8" s="123"/>
      <c r="I8" s="108" t="s">
        <v>721</v>
      </c>
      <c r="J8" s="108" t="s">
        <v>714</v>
      </c>
      <c r="K8" s="108" t="s">
        <v>722</v>
      </c>
      <c r="L8" s="109" t="s">
        <v>619</v>
      </c>
      <c r="M8" s="108" t="s">
        <v>690</v>
      </c>
      <c r="N8" s="108" t="s">
        <v>723</v>
      </c>
      <c r="O8" s="108" t="s">
        <v>692</v>
      </c>
      <c r="P8" s="108" t="s">
        <v>704</v>
      </c>
      <c r="Q8" s="32" t="s">
        <v>99</v>
      </c>
    </row>
    <row r="9" spans="1:28" s="108" customFormat="1" ht="28.5" customHeight="1" x14ac:dyDescent="0.25">
      <c r="A9" s="131" t="s">
        <v>682</v>
      </c>
      <c r="B9" s="153" t="s">
        <v>920</v>
      </c>
      <c r="D9" s="123"/>
      <c r="L9" s="109"/>
      <c r="Q9" s="111"/>
    </row>
    <row r="10" spans="1:28" s="108" customFormat="1" ht="28.5" customHeight="1" x14ac:dyDescent="0.25">
      <c r="A10" s="131" t="s">
        <v>682</v>
      </c>
      <c r="B10" s="153" t="s">
        <v>920</v>
      </c>
      <c r="D10" s="123"/>
      <c r="I10" s="108" t="s">
        <v>687</v>
      </c>
      <c r="N10" s="108" t="s">
        <v>725</v>
      </c>
      <c r="R10" s="108" t="s">
        <v>726</v>
      </c>
      <c r="S10" s="108" t="s">
        <v>727</v>
      </c>
      <c r="T10" s="108" t="s">
        <v>696</v>
      </c>
      <c r="V10" s="108" t="s">
        <v>1141</v>
      </c>
    </row>
    <row r="11" spans="1:28" s="108" customFormat="1" ht="28.5" customHeight="1" x14ac:dyDescent="0.25">
      <c r="A11" s="131" t="s">
        <v>682</v>
      </c>
      <c r="B11" s="153" t="s">
        <v>920</v>
      </c>
      <c r="D11" s="123"/>
      <c r="I11" s="108" t="s">
        <v>701</v>
      </c>
      <c r="N11" s="108" t="s">
        <v>725</v>
      </c>
    </row>
    <row r="12" spans="1:28" s="108" customFormat="1" ht="28.5" customHeight="1" x14ac:dyDescent="0.25">
      <c r="A12" s="131" t="s">
        <v>682</v>
      </c>
      <c r="B12" s="153" t="s">
        <v>920</v>
      </c>
      <c r="D12" s="123"/>
      <c r="I12" s="108" t="s">
        <v>709</v>
      </c>
      <c r="N12" s="108" t="s">
        <v>725</v>
      </c>
    </row>
    <row r="13" spans="1:28" s="108" customFormat="1" ht="28.5" customHeight="1" x14ac:dyDescent="0.25">
      <c r="A13" s="131" t="s">
        <v>682</v>
      </c>
      <c r="B13" s="153" t="s">
        <v>920</v>
      </c>
      <c r="D13" s="123"/>
      <c r="I13" s="108" t="s">
        <v>713</v>
      </c>
      <c r="N13" s="108" t="s">
        <v>728</v>
      </c>
    </row>
    <row r="14" spans="1:28" s="108" customFormat="1" ht="28.5" customHeight="1" x14ac:dyDescent="0.25">
      <c r="A14" s="131" t="s">
        <v>682</v>
      </c>
      <c r="B14" s="153" t="s">
        <v>920</v>
      </c>
      <c r="D14" s="123"/>
      <c r="I14" s="108" t="s">
        <v>716</v>
      </c>
      <c r="N14" s="108" t="s">
        <v>729</v>
      </c>
    </row>
    <row r="15" spans="1:28" s="117" customFormat="1" ht="27" customHeight="1" thickBot="1" x14ac:dyDescent="0.3">
      <c r="A15" s="132" t="s">
        <v>682</v>
      </c>
      <c r="B15" s="154" t="s">
        <v>920</v>
      </c>
      <c r="C15" s="108"/>
      <c r="D15" s="124"/>
      <c r="I15" s="117" t="s">
        <v>718</v>
      </c>
      <c r="N15" s="117" t="s">
        <v>730</v>
      </c>
    </row>
    <row r="16" spans="1:28" s="116" customFormat="1" ht="36" customHeight="1" x14ac:dyDescent="0.25">
      <c r="A16" s="133" t="s">
        <v>731</v>
      </c>
      <c r="B16" s="155" t="s">
        <v>920</v>
      </c>
      <c r="C16" s="113" t="s">
        <v>732</v>
      </c>
      <c r="D16" s="125">
        <v>2021</v>
      </c>
      <c r="E16" s="116" t="s">
        <v>99</v>
      </c>
      <c r="F16" s="116" t="s">
        <v>733</v>
      </c>
      <c r="G16" s="116" t="s">
        <v>734</v>
      </c>
      <c r="H16" s="116" t="s">
        <v>686</v>
      </c>
      <c r="I16" s="116" t="s">
        <v>957</v>
      </c>
      <c r="J16" s="116" t="s">
        <v>736</v>
      </c>
      <c r="K16" s="116" t="s">
        <v>737</v>
      </c>
      <c r="L16" s="116" t="s">
        <v>619</v>
      </c>
      <c r="M16" s="116" t="s">
        <v>738</v>
      </c>
      <c r="N16" s="116" t="s">
        <v>739</v>
      </c>
      <c r="O16" s="116" t="s">
        <v>740</v>
      </c>
      <c r="P16" s="116" t="s">
        <v>741</v>
      </c>
      <c r="R16" s="116" t="s">
        <v>742</v>
      </c>
      <c r="V16" s="116" t="s">
        <v>743</v>
      </c>
      <c r="X16" s="116" t="s">
        <v>266</v>
      </c>
      <c r="Y16" s="116" t="s">
        <v>619</v>
      </c>
      <c r="Z16" s="116" t="s">
        <v>581</v>
      </c>
    </row>
    <row r="17" spans="1:27" s="113" customFormat="1" ht="30" customHeight="1" x14ac:dyDescent="0.25">
      <c r="A17" s="134" t="s">
        <v>731</v>
      </c>
      <c r="B17" s="155" t="s">
        <v>920</v>
      </c>
      <c r="D17" s="126"/>
      <c r="I17" s="113" t="s">
        <v>735</v>
      </c>
      <c r="J17" s="113" t="s">
        <v>744</v>
      </c>
      <c r="L17" s="113" t="s">
        <v>619</v>
      </c>
      <c r="M17" s="113" t="s">
        <v>738</v>
      </c>
      <c r="N17" s="113" t="s">
        <v>739</v>
      </c>
      <c r="O17" s="113" t="s">
        <v>740</v>
      </c>
      <c r="P17" s="113" t="s">
        <v>745</v>
      </c>
      <c r="R17" s="113" t="s">
        <v>742</v>
      </c>
      <c r="V17" s="113" t="s">
        <v>746</v>
      </c>
    </row>
    <row r="18" spans="1:27" s="113" customFormat="1" ht="42" customHeight="1" x14ac:dyDescent="0.25">
      <c r="A18" s="134" t="s">
        <v>731</v>
      </c>
      <c r="B18" s="155" t="s">
        <v>920</v>
      </c>
      <c r="D18" s="126"/>
      <c r="I18" s="113" t="s">
        <v>747</v>
      </c>
      <c r="J18" s="113" t="s">
        <v>748</v>
      </c>
      <c r="K18" s="113" t="s">
        <v>749</v>
      </c>
      <c r="L18" s="113" t="s">
        <v>619</v>
      </c>
      <c r="M18" s="113" t="s">
        <v>738</v>
      </c>
      <c r="N18" s="113" t="s">
        <v>750</v>
      </c>
      <c r="O18" s="113" t="s">
        <v>740</v>
      </c>
      <c r="P18" s="114" t="s">
        <v>751</v>
      </c>
      <c r="Q18" s="114"/>
      <c r="R18" s="113" t="s">
        <v>742</v>
      </c>
      <c r="V18" s="113" t="s">
        <v>752</v>
      </c>
    </row>
    <row r="19" spans="1:27" s="113" customFormat="1" ht="44.25" customHeight="1" x14ac:dyDescent="0.25">
      <c r="A19" s="134" t="s">
        <v>731</v>
      </c>
      <c r="B19" s="155" t="s">
        <v>920</v>
      </c>
      <c r="D19" s="126"/>
      <c r="I19" s="113" t="s">
        <v>753</v>
      </c>
      <c r="J19" s="113" t="s">
        <v>754</v>
      </c>
      <c r="K19" s="113" t="s">
        <v>749</v>
      </c>
      <c r="L19" s="113" t="s">
        <v>619</v>
      </c>
      <c r="M19" s="113" t="s">
        <v>738</v>
      </c>
      <c r="N19" s="113" t="s">
        <v>750</v>
      </c>
      <c r="O19" s="113" t="s">
        <v>740</v>
      </c>
      <c r="P19" s="113" t="s">
        <v>755</v>
      </c>
      <c r="R19" s="113" t="s">
        <v>742</v>
      </c>
      <c r="V19" s="113" t="s">
        <v>756</v>
      </c>
    </row>
    <row r="20" spans="1:27" s="113" customFormat="1" ht="25.5" customHeight="1" x14ac:dyDescent="0.25">
      <c r="A20" s="134" t="s">
        <v>731</v>
      </c>
      <c r="B20" s="155" t="s">
        <v>920</v>
      </c>
      <c r="D20" s="126"/>
      <c r="I20" s="113" t="s">
        <v>757</v>
      </c>
      <c r="J20" s="113" t="s">
        <v>748</v>
      </c>
      <c r="K20" s="113" t="s">
        <v>749</v>
      </c>
      <c r="L20" s="113" t="s">
        <v>619</v>
      </c>
      <c r="M20" s="113" t="s">
        <v>738</v>
      </c>
      <c r="N20" s="113" t="s">
        <v>750</v>
      </c>
      <c r="O20" s="113" t="s">
        <v>740</v>
      </c>
      <c r="P20" s="114" t="s">
        <v>758</v>
      </c>
      <c r="Q20" s="114"/>
    </row>
    <row r="21" spans="1:27" s="121" customFormat="1" ht="36.75" customHeight="1" thickBot="1" x14ac:dyDescent="0.3">
      <c r="A21" s="135" t="s">
        <v>731</v>
      </c>
      <c r="B21" s="156" t="s">
        <v>920</v>
      </c>
      <c r="C21" s="114"/>
      <c r="D21" s="127"/>
      <c r="E21" s="119"/>
      <c r="F21" s="119"/>
      <c r="G21" s="119"/>
      <c r="H21" s="119"/>
      <c r="I21" s="119" t="s">
        <v>1138</v>
      </c>
      <c r="J21" s="119" t="s">
        <v>754</v>
      </c>
      <c r="K21" s="119" t="s">
        <v>749</v>
      </c>
      <c r="L21" s="119" t="s">
        <v>619</v>
      </c>
      <c r="M21" s="119" t="s">
        <v>738</v>
      </c>
      <c r="N21" s="119" t="s">
        <v>750</v>
      </c>
      <c r="O21" s="119" t="s">
        <v>740</v>
      </c>
      <c r="P21" s="120" t="s">
        <v>745</v>
      </c>
      <c r="Q21" s="120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7" s="118" customFormat="1" ht="33" customHeight="1" x14ac:dyDescent="0.25">
      <c r="A22" s="136" t="s">
        <v>759</v>
      </c>
      <c r="B22" s="157" t="s">
        <v>920</v>
      </c>
      <c r="C22" s="108" t="s">
        <v>760</v>
      </c>
      <c r="D22" s="128">
        <v>2021</v>
      </c>
      <c r="F22" s="118" t="s">
        <v>685</v>
      </c>
      <c r="H22" s="118" t="s">
        <v>761</v>
      </c>
      <c r="I22" s="118" t="s">
        <v>42</v>
      </c>
      <c r="J22" s="118" t="s">
        <v>762</v>
      </c>
      <c r="K22" s="118" t="s">
        <v>763</v>
      </c>
      <c r="L22" s="118" t="s">
        <v>619</v>
      </c>
      <c r="M22" s="118" t="s">
        <v>764</v>
      </c>
      <c r="N22" s="118" t="s">
        <v>765</v>
      </c>
      <c r="O22" s="118" t="s">
        <v>692</v>
      </c>
      <c r="P22" s="118" t="s">
        <v>766</v>
      </c>
      <c r="X22" s="118" t="s">
        <v>767</v>
      </c>
      <c r="Y22" s="118" t="s">
        <v>619</v>
      </c>
      <c r="Z22" s="118" t="s">
        <v>581</v>
      </c>
    </row>
    <row r="23" spans="1:27" s="108" customFormat="1" ht="33.75" customHeight="1" x14ac:dyDescent="0.25">
      <c r="A23" s="131" t="s">
        <v>759</v>
      </c>
      <c r="B23" s="153" t="s">
        <v>920</v>
      </c>
      <c r="D23" s="123"/>
      <c r="H23" s="108" t="s">
        <v>768</v>
      </c>
      <c r="I23" s="108" t="s">
        <v>716</v>
      </c>
      <c r="J23" s="108" t="s">
        <v>762</v>
      </c>
      <c r="K23" s="108" t="s">
        <v>763</v>
      </c>
      <c r="L23" s="108" t="s">
        <v>619</v>
      </c>
      <c r="M23" s="108" t="s">
        <v>764</v>
      </c>
      <c r="N23" s="108" t="s">
        <v>769</v>
      </c>
    </row>
    <row r="24" spans="1:27" s="108" customFormat="1" ht="30" customHeight="1" x14ac:dyDescent="0.25">
      <c r="A24" s="131" t="s">
        <v>759</v>
      </c>
      <c r="B24" s="153" t="s">
        <v>920</v>
      </c>
      <c r="D24" s="123"/>
      <c r="H24" s="108" t="s">
        <v>770</v>
      </c>
      <c r="I24" s="108" t="s">
        <v>701</v>
      </c>
      <c r="J24" s="108" t="s">
        <v>762</v>
      </c>
      <c r="K24" s="108" t="s">
        <v>763</v>
      </c>
      <c r="L24" s="108" t="s">
        <v>619</v>
      </c>
      <c r="M24" s="108" t="s">
        <v>764</v>
      </c>
      <c r="N24" s="108" t="s">
        <v>771</v>
      </c>
    </row>
    <row r="25" spans="1:27" s="117" customFormat="1" ht="33.75" customHeight="1" thickBot="1" x14ac:dyDescent="0.3">
      <c r="A25" s="132" t="s">
        <v>759</v>
      </c>
      <c r="B25" s="154" t="s">
        <v>920</v>
      </c>
      <c r="C25" s="108"/>
      <c r="D25" s="124"/>
      <c r="H25" s="117">
        <v>23</v>
      </c>
      <c r="I25" s="117" t="s">
        <v>772</v>
      </c>
      <c r="J25" s="117" t="s">
        <v>762</v>
      </c>
      <c r="K25" s="117" t="s">
        <v>763</v>
      </c>
      <c r="L25" s="117" t="s">
        <v>619</v>
      </c>
      <c r="M25" s="117" t="s">
        <v>764</v>
      </c>
      <c r="N25" s="117" t="s">
        <v>773</v>
      </c>
    </row>
    <row r="26" spans="1:27" s="116" customFormat="1" ht="29.25" customHeight="1" x14ac:dyDescent="0.25">
      <c r="A26" s="133" t="s">
        <v>774</v>
      </c>
      <c r="B26" s="155" t="s">
        <v>920</v>
      </c>
      <c r="C26" s="113" t="s">
        <v>775</v>
      </c>
      <c r="D26" s="125">
        <v>2021</v>
      </c>
      <c r="F26" s="116" t="s">
        <v>776</v>
      </c>
      <c r="H26" s="116" t="s">
        <v>777</v>
      </c>
      <c r="I26" s="113" t="s">
        <v>788</v>
      </c>
      <c r="J26" s="116" t="s">
        <v>779</v>
      </c>
      <c r="K26" s="116" t="s">
        <v>780</v>
      </c>
      <c r="L26" s="116" t="s">
        <v>266</v>
      </c>
      <c r="M26" s="116" t="s">
        <v>781</v>
      </c>
      <c r="N26" s="116" t="s">
        <v>782</v>
      </c>
      <c r="O26" s="116" t="s">
        <v>783</v>
      </c>
      <c r="P26" s="116" t="s">
        <v>784</v>
      </c>
      <c r="R26" s="116" t="s">
        <v>785</v>
      </c>
      <c r="V26" s="116" t="s">
        <v>786</v>
      </c>
      <c r="X26" s="116" t="s">
        <v>619</v>
      </c>
      <c r="Y26" s="116" t="s">
        <v>619</v>
      </c>
      <c r="Z26" s="116" t="s">
        <v>581</v>
      </c>
      <c r="AA26" s="116" t="s">
        <v>787</v>
      </c>
    </row>
    <row r="27" spans="1:27" s="113" customFormat="1" ht="32.25" customHeight="1" x14ac:dyDescent="0.25">
      <c r="A27" s="134" t="s">
        <v>774</v>
      </c>
      <c r="B27" s="155" t="s">
        <v>920</v>
      </c>
      <c r="D27" s="126"/>
      <c r="I27" s="113" t="s">
        <v>788</v>
      </c>
      <c r="J27" s="113" t="s">
        <v>779</v>
      </c>
      <c r="K27" s="113" t="s">
        <v>191</v>
      </c>
      <c r="L27" s="113" t="s">
        <v>266</v>
      </c>
      <c r="M27" s="113" t="s">
        <v>781</v>
      </c>
      <c r="N27" s="113" t="s">
        <v>782</v>
      </c>
      <c r="O27" s="113" t="s">
        <v>783</v>
      </c>
      <c r="P27" s="113" t="s">
        <v>789</v>
      </c>
      <c r="V27" s="113" t="s">
        <v>790</v>
      </c>
    </row>
    <row r="28" spans="1:27" s="113" customFormat="1" ht="32.25" customHeight="1" x14ac:dyDescent="0.25">
      <c r="A28" s="134" t="s">
        <v>774</v>
      </c>
      <c r="B28" s="155" t="s">
        <v>920</v>
      </c>
      <c r="D28" s="126"/>
      <c r="I28" s="113" t="s">
        <v>788</v>
      </c>
      <c r="J28" s="113" t="s">
        <v>779</v>
      </c>
      <c r="K28" s="113" t="s">
        <v>780</v>
      </c>
      <c r="L28" s="113" t="s">
        <v>266</v>
      </c>
      <c r="M28" s="113" t="s">
        <v>781</v>
      </c>
      <c r="N28" s="113" t="s">
        <v>791</v>
      </c>
      <c r="O28" s="113" t="s">
        <v>792</v>
      </c>
      <c r="P28" s="113" t="s">
        <v>99</v>
      </c>
      <c r="Q28" s="115" t="s">
        <v>793</v>
      </c>
    </row>
    <row r="29" spans="1:27" s="113" customFormat="1" ht="30" customHeight="1" x14ac:dyDescent="0.25">
      <c r="A29" s="134" t="s">
        <v>774</v>
      </c>
      <c r="B29" s="155" t="s">
        <v>920</v>
      </c>
      <c r="D29" s="126"/>
      <c r="I29" s="113" t="s">
        <v>788</v>
      </c>
      <c r="J29" s="113" t="s">
        <v>779</v>
      </c>
      <c r="K29" s="113" t="s">
        <v>191</v>
      </c>
      <c r="L29" s="113" t="s">
        <v>266</v>
      </c>
      <c r="M29" s="113" t="s">
        <v>781</v>
      </c>
      <c r="N29" s="113" t="s">
        <v>791</v>
      </c>
      <c r="O29" s="113" t="s">
        <v>792</v>
      </c>
      <c r="P29" s="113" t="s">
        <v>99</v>
      </c>
      <c r="Q29" s="115" t="s">
        <v>794</v>
      </c>
    </row>
    <row r="30" spans="1:27" s="113" customFormat="1" ht="30.75" customHeight="1" x14ac:dyDescent="0.25">
      <c r="A30" s="134" t="s">
        <v>774</v>
      </c>
      <c r="B30" s="155" t="s">
        <v>920</v>
      </c>
      <c r="D30" s="126"/>
      <c r="I30" s="113" t="s">
        <v>788</v>
      </c>
      <c r="J30" s="113" t="s">
        <v>779</v>
      </c>
      <c r="K30" s="113" t="s">
        <v>780</v>
      </c>
      <c r="L30" s="113" t="s">
        <v>266</v>
      </c>
      <c r="M30" s="113" t="s">
        <v>781</v>
      </c>
      <c r="N30" s="113" t="s">
        <v>795</v>
      </c>
      <c r="O30" s="113" t="s">
        <v>792</v>
      </c>
      <c r="P30" s="113" t="s">
        <v>99</v>
      </c>
      <c r="Q30" s="115" t="s">
        <v>796</v>
      </c>
    </row>
    <row r="31" spans="1:27" s="113" customFormat="1" ht="30" customHeight="1" x14ac:dyDescent="0.25">
      <c r="A31" s="134" t="s">
        <v>774</v>
      </c>
      <c r="B31" s="155" t="s">
        <v>920</v>
      </c>
      <c r="D31" s="126"/>
      <c r="I31" s="113" t="s">
        <v>797</v>
      </c>
      <c r="J31" s="113" t="s">
        <v>779</v>
      </c>
      <c r="K31" s="113" t="s">
        <v>780</v>
      </c>
      <c r="L31" s="113" t="s">
        <v>266</v>
      </c>
      <c r="M31" s="113" t="s">
        <v>781</v>
      </c>
      <c r="O31" s="113" t="s">
        <v>798</v>
      </c>
      <c r="P31" s="113" t="s">
        <v>99</v>
      </c>
      <c r="Q31" s="115" t="s">
        <v>799</v>
      </c>
    </row>
    <row r="32" spans="1:27" s="113" customFormat="1" ht="33" customHeight="1" x14ac:dyDescent="0.25">
      <c r="A32" s="134" t="s">
        <v>774</v>
      </c>
      <c r="B32" s="155" t="s">
        <v>920</v>
      </c>
      <c r="D32" s="126"/>
      <c r="I32" s="113" t="s">
        <v>800</v>
      </c>
      <c r="J32" s="113" t="s">
        <v>779</v>
      </c>
      <c r="K32" s="113" t="s">
        <v>780</v>
      </c>
      <c r="L32" s="113" t="s">
        <v>266</v>
      </c>
      <c r="M32" s="113" t="s">
        <v>781</v>
      </c>
      <c r="O32" s="113" t="s">
        <v>798</v>
      </c>
      <c r="P32" s="113" t="s">
        <v>99</v>
      </c>
      <c r="Q32" s="115" t="s">
        <v>801</v>
      </c>
    </row>
    <row r="33" spans="1:27" s="113" customFormat="1" ht="30.75" customHeight="1" x14ac:dyDescent="0.25">
      <c r="A33" s="134" t="s">
        <v>774</v>
      </c>
      <c r="B33" s="155" t="s">
        <v>920</v>
      </c>
      <c r="D33" s="126"/>
      <c r="I33" s="113" t="s">
        <v>802</v>
      </c>
      <c r="J33" s="113" t="s">
        <v>779</v>
      </c>
      <c r="K33" s="113" t="s">
        <v>780</v>
      </c>
      <c r="L33" s="113" t="s">
        <v>266</v>
      </c>
      <c r="M33" s="113" t="s">
        <v>781</v>
      </c>
      <c r="O33" s="113" t="s">
        <v>798</v>
      </c>
      <c r="P33" s="113" t="s">
        <v>99</v>
      </c>
      <c r="Q33" s="115" t="s">
        <v>803</v>
      </c>
    </row>
    <row r="34" spans="1:27" s="113" customFormat="1" ht="27" customHeight="1" x14ac:dyDescent="0.25">
      <c r="A34" s="134" t="s">
        <v>774</v>
      </c>
      <c r="B34" s="155" t="s">
        <v>920</v>
      </c>
      <c r="D34" s="126"/>
      <c r="I34" s="113" t="s">
        <v>804</v>
      </c>
      <c r="J34" s="113" t="s">
        <v>779</v>
      </c>
      <c r="K34" s="113" t="s">
        <v>780</v>
      </c>
      <c r="L34" s="113" t="s">
        <v>266</v>
      </c>
      <c r="M34" s="113" t="s">
        <v>781</v>
      </c>
      <c r="O34" s="113" t="s">
        <v>798</v>
      </c>
      <c r="P34" s="113" t="s">
        <v>99</v>
      </c>
      <c r="Q34" s="115" t="s">
        <v>805</v>
      </c>
    </row>
    <row r="35" spans="1:27" s="113" customFormat="1" ht="36.75" customHeight="1" x14ac:dyDescent="0.25">
      <c r="A35" s="134" t="s">
        <v>774</v>
      </c>
      <c r="B35" s="155" t="s">
        <v>920</v>
      </c>
      <c r="D35" s="126"/>
      <c r="I35" s="113" t="s">
        <v>806</v>
      </c>
      <c r="J35" s="113" t="s">
        <v>779</v>
      </c>
      <c r="K35" s="113" t="s">
        <v>780</v>
      </c>
      <c r="L35" s="113" t="s">
        <v>266</v>
      </c>
      <c r="M35" s="113" t="s">
        <v>781</v>
      </c>
      <c r="O35" s="113" t="s">
        <v>798</v>
      </c>
      <c r="P35" s="113" t="s">
        <v>99</v>
      </c>
      <c r="Q35" s="115" t="s">
        <v>807</v>
      </c>
    </row>
    <row r="36" spans="1:27" s="113" customFormat="1" ht="30.75" customHeight="1" x14ac:dyDescent="0.25">
      <c r="A36" s="134" t="s">
        <v>774</v>
      </c>
      <c r="B36" s="155" t="s">
        <v>920</v>
      </c>
      <c r="D36" s="126"/>
      <c r="I36" s="113" t="s">
        <v>808</v>
      </c>
      <c r="J36" s="113" t="s">
        <v>779</v>
      </c>
      <c r="K36" s="113" t="s">
        <v>780</v>
      </c>
      <c r="L36" s="113" t="s">
        <v>266</v>
      </c>
      <c r="M36" s="113" t="s">
        <v>781</v>
      </c>
      <c r="O36" s="113" t="s">
        <v>798</v>
      </c>
      <c r="P36" s="113" t="s">
        <v>99</v>
      </c>
      <c r="Q36" s="115" t="s">
        <v>809</v>
      </c>
    </row>
    <row r="37" spans="1:27" s="113" customFormat="1" ht="25.5" customHeight="1" x14ac:dyDescent="0.25">
      <c r="A37" s="134" t="s">
        <v>774</v>
      </c>
      <c r="B37" s="155" t="s">
        <v>920</v>
      </c>
      <c r="D37" s="126"/>
      <c r="I37" s="113" t="s">
        <v>797</v>
      </c>
      <c r="J37" s="113" t="s">
        <v>779</v>
      </c>
      <c r="K37" s="113" t="s">
        <v>191</v>
      </c>
      <c r="L37" s="113" t="s">
        <v>266</v>
      </c>
      <c r="M37" s="113" t="s">
        <v>781</v>
      </c>
      <c r="O37" s="113" t="s">
        <v>798</v>
      </c>
      <c r="P37" s="113" t="s">
        <v>99</v>
      </c>
      <c r="Q37" s="115" t="s">
        <v>810</v>
      </c>
    </row>
    <row r="38" spans="1:27" s="113" customFormat="1" ht="30.75" customHeight="1" x14ac:dyDescent="0.25">
      <c r="A38" s="134" t="s">
        <v>774</v>
      </c>
      <c r="B38" s="155" t="s">
        <v>920</v>
      </c>
      <c r="D38" s="126"/>
      <c r="I38" s="113" t="s">
        <v>811</v>
      </c>
      <c r="J38" s="113" t="s">
        <v>779</v>
      </c>
      <c r="K38" s="113" t="s">
        <v>191</v>
      </c>
      <c r="L38" s="113" t="s">
        <v>266</v>
      </c>
      <c r="M38" s="113" t="s">
        <v>781</v>
      </c>
      <c r="O38" s="113" t="s">
        <v>798</v>
      </c>
      <c r="P38" s="113" t="s">
        <v>99</v>
      </c>
      <c r="Q38" s="115" t="s">
        <v>812</v>
      </c>
    </row>
    <row r="39" spans="1:27" s="113" customFormat="1" ht="33" customHeight="1" x14ac:dyDescent="0.25">
      <c r="A39" s="134" t="s">
        <v>774</v>
      </c>
      <c r="B39" s="155" t="s">
        <v>920</v>
      </c>
      <c r="D39" s="126"/>
      <c r="I39" s="113" t="s">
        <v>800</v>
      </c>
      <c r="J39" s="113" t="s">
        <v>779</v>
      </c>
      <c r="K39" s="113" t="s">
        <v>191</v>
      </c>
      <c r="L39" s="113" t="s">
        <v>266</v>
      </c>
      <c r="M39" s="113" t="s">
        <v>781</v>
      </c>
      <c r="O39" s="113" t="s">
        <v>798</v>
      </c>
      <c r="P39" s="113" t="s">
        <v>99</v>
      </c>
      <c r="Q39" s="115" t="s">
        <v>813</v>
      </c>
    </row>
    <row r="40" spans="1:27" s="113" customFormat="1" ht="36.75" customHeight="1" x14ac:dyDescent="0.25">
      <c r="A40" s="134" t="s">
        <v>774</v>
      </c>
      <c r="B40" s="155" t="s">
        <v>920</v>
      </c>
      <c r="D40" s="126"/>
      <c r="I40" s="113" t="s">
        <v>802</v>
      </c>
      <c r="J40" s="113" t="s">
        <v>779</v>
      </c>
      <c r="K40" s="113" t="s">
        <v>191</v>
      </c>
      <c r="L40" s="113" t="s">
        <v>266</v>
      </c>
      <c r="M40" s="113" t="s">
        <v>781</v>
      </c>
      <c r="O40" s="113" t="s">
        <v>798</v>
      </c>
      <c r="P40" s="113" t="s">
        <v>99</v>
      </c>
      <c r="Q40" s="113" t="s">
        <v>814</v>
      </c>
    </row>
    <row r="41" spans="1:27" s="113" customFormat="1" ht="28.5" customHeight="1" x14ac:dyDescent="0.25">
      <c r="A41" s="134" t="s">
        <v>774</v>
      </c>
      <c r="B41" s="155" t="s">
        <v>920</v>
      </c>
      <c r="D41" s="126"/>
      <c r="I41" s="113" t="s">
        <v>804</v>
      </c>
      <c r="J41" s="113" t="s">
        <v>779</v>
      </c>
      <c r="K41" s="113" t="s">
        <v>191</v>
      </c>
      <c r="L41" s="113" t="s">
        <v>266</v>
      </c>
      <c r="M41" s="113" t="s">
        <v>781</v>
      </c>
      <c r="O41" s="113" t="s">
        <v>798</v>
      </c>
      <c r="P41" s="113" t="s">
        <v>99</v>
      </c>
      <c r="Q41" s="113" t="s">
        <v>815</v>
      </c>
    </row>
    <row r="42" spans="1:27" s="121" customFormat="1" ht="37.5" customHeight="1" thickBot="1" x14ac:dyDescent="0.3">
      <c r="A42" s="135" t="s">
        <v>774</v>
      </c>
      <c r="B42" s="156" t="s">
        <v>920</v>
      </c>
      <c r="C42" s="113"/>
      <c r="D42" s="129"/>
      <c r="I42" s="121" t="s">
        <v>806</v>
      </c>
      <c r="J42" s="121" t="s">
        <v>779</v>
      </c>
      <c r="K42" s="121" t="s">
        <v>191</v>
      </c>
      <c r="L42" s="121" t="s">
        <v>266</v>
      </c>
      <c r="M42" s="121" t="s">
        <v>781</v>
      </c>
      <c r="O42" s="121" t="s">
        <v>816</v>
      </c>
      <c r="P42" s="121" t="s">
        <v>99</v>
      </c>
      <c r="Q42" s="121" t="s">
        <v>817</v>
      </c>
    </row>
    <row r="43" spans="1:27" s="118" customFormat="1" ht="28.5" customHeight="1" x14ac:dyDescent="0.25">
      <c r="A43" s="136" t="s">
        <v>818</v>
      </c>
      <c r="B43" s="157" t="s">
        <v>920</v>
      </c>
      <c r="C43" s="108" t="s">
        <v>819</v>
      </c>
      <c r="D43" s="128">
        <v>2021</v>
      </c>
      <c r="F43" s="118" t="s">
        <v>820</v>
      </c>
      <c r="H43" s="118" t="s">
        <v>686</v>
      </c>
      <c r="I43" s="118" t="s">
        <v>716</v>
      </c>
      <c r="J43" s="118" t="s">
        <v>821</v>
      </c>
      <c r="K43" s="118" t="s">
        <v>99</v>
      </c>
      <c r="L43" s="118" t="s">
        <v>266</v>
      </c>
      <c r="M43" s="118" t="s">
        <v>822</v>
      </c>
      <c r="N43" s="118" t="s">
        <v>1154</v>
      </c>
      <c r="R43" s="118" t="s">
        <v>823</v>
      </c>
      <c r="V43" s="118" t="s">
        <v>1153</v>
      </c>
      <c r="X43" s="118" t="s">
        <v>266</v>
      </c>
      <c r="Y43" s="118" t="s">
        <v>619</v>
      </c>
      <c r="Z43" s="118" t="s">
        <v>581</v>
      </c>
    </row>
    <row r="44" spans="1:27" s="108" customFormat="1" ht="28.5" customHeight="1" x14ac:dyDescent="0.25">
      <c r="A44" s="131" t="s">
        <v>818</v>
      </c>
      <c r="B44" s="153" t="s">
        <v>920</v>
      </c>
      <c r="D44" s="123"/>
      <c r="J44" s="108" t="s">
        <v>824</v>
      </c>
      <c r="K44" s="108" t="s">
        <v>99</v>
      </c>
      <c r="L44" s="108" t="s">
        <v>266</v>
      </c>
      <c r="M44" s="108" t="s">
        <v>822</v>
      </c>
      <c r="W44" s="108" t="s">
        <v>825</v>
      </c>
    </row>
    <row r="45" spans="1:27" s="108" customFormat="1" ht="24.75" customHeight="1" x14ac:dyDescent="0.25">
      <c r="A45" s="131" t="s">
        <v>818</v>
      </c>
      <c r="B45" s="153" t="s">
        <v>920</v>
      </c>
      <c r="D45" s="123"/>
      <c r="J45" s="108" t="s">
        <v>60</v>
      </c>
      <c r="K45" s="108" t="s">
        <v>99</v>
      </c>
      <c r="L45" s="108" t="s">
        <v>266</v>
      </c>
      <c r="M45" s="108" t="s">
        <v>826</v>
      </c>
    </row>
    <row r="46" spans="1:27" s="117" customFormat="1" ht="30" customHeight="1" thickBot="1" x14ac:dyDescent="0.3">
      <c r="A46" s="132" t="s">
        <v>818</v>
      </c>
      <c r="B46" s="154" t="s">
        <v>920</v>
      </c>
      <c r="C46" s="108"/>
      <c r="D46" s="124"/>
      <c r="J46" s="117" t="s">
        <v>827</v>
      </c>
      <c r="K46" s="117" t="s">
        <v>828</v>
      </c>
      <c r="L46" s="117" t="s">
        <v>266</v>
      </c>
      <c r="M46" s="117" t="s">
        <v>829</v>
      </c>
    </row>
    <row r="47" spans="1:27" s="116" customFormat="1" ht="42.95" customHeight="1" x14ac:dyDescent="0.25">
      <c r="A47" s="133" t="s">
        <v>830</v>
      </c>
      <c r="B47" s="155" t="s">
        <v>920</v>
      </c>
      <c r="C47" s="113" t="s">
        <v>563</v>
      </c>
      <c r="D47" s="125">
        <v>2021</v>
      </c>
      <c r="E47" s="116" t="s">
        <v>831</v>
      </c>
      <c r="F47" s="116" t="s">
        <v>564</v>
      </c>
      <c r="G47" s="116" t="s">
        <v>565</v>
      </c>
      <c r="H47" s="116" t="s">
        <v>832</v>
      </c>
      <c r="I47" s="116" t="s">
        <v>833</v>
      </c>
      <c r="J47" s="116" t="s">
        <v>834</v>
      </c>
      <c r="K47" s="116" t="s">
        <v>99</v>
      </c>
      <c r="L47" s="116" t="s">
        <v>266</v>
      </c>
      <c r="M47" s="116" t="s">
        <v>835</v>
      </c>
      <c r="N47" s="116" t="s">
        <v>836</v>
      </c>
      <c r="O47" s="116" t="s">
        <v>559</v>
      </c>
      <c r="R47" s="116" t="s">
        <v>837</v>
      </c>
      <c r="S47" s="116" t="s">
        <v>838</v>
      </c>
      <c r="T47" s="116" t="s">
        <v>1143</v>
      </c>
      <c r="U47" s="116" t="s">
        <v>839</v>
      </c>
      <c r="V47" s="211" t="s">
        <v>840</v>
      </c>
      <c r="W47" s="211" t="s">
        <v>841</v>
      </c>
      <c r="X47" s="116" t="s">
        <v>266</v>
      </c>
      <c r="Y47" s="116" t="s">
        <v>619</v>
      </c>
      <c r="Z47" s="116" t="s">
        <v>581</v>
      </c>
      <c r="AA47" s="116" t="s">
        <v>842</v>
      </c>
    </row>
    <row r="48" spans="1:27" s="113" customFormat="1" ht="24.75" customHeight="1" x14ac:dyDescent="0.25">
      <c r="A48" s="134" t="s">
        <v>830</v>
      </c>
      <c r="B48" s="155" t="s">
        <v>920</v>
      </c>
      <c r="D48" s="126"/>
      <c r="H48" s="113" t="s">
        <v>559</v>
      </c>
      <c r="K48" s="113" t="s">
        <v>99</v>
      </c>
      <c r="L48" s="113" t="s">
        <v>266</v>
      </c>
      <c r="M48" s="113" t="s">
        <v>835</v>
      </c>
      <c r="N48" s="113" t="s">
        <v>836</v>
      </c>
      <c r="R48" s="113" t="s">
        <v>837</v>
      </c>
      <c r="S48" s="113" t="s">
        <v>838</v>
      </c>
      <c r="T48" s="113" t="s">
        <v>1148</v>
      </c>
      <c r="U48" s="113" t="s">
        <v>839</v>
      </c>
      <c r="V48" s="115" t="s">
        <v>843</v>
      </c>
      <c r="W48" s="115" t="s">
        <v>844</v>
      </c>
    </row>
    <row r="49" spans="1:24" s="113" customFormat="1" ht="26.25" customHeight="1" x14ac:dyDescent="0.25">
      <c r="A49" s="134" t="s">
        <v>830</v>
      </c>
      <c r="B49" s="155" t="s">
        <v>920</v>
      </c>
      <c r="D49" s="126"/>
      <c r="K49" s="113" t="s">
        <v>99</v>
      </c>
      <c r="L49" s="113" t="s">
        <v>266</v>
      </c>
      <c r="M49" s="113" t="s">
        <v>835</v>
      </c>
      <c r="N49" s="113" t="s">
        <v>836</v>
      </c>
      <c r="R49" s="113" t="s">
        <v>837</v>
      </c>
      <c r="S49" s="113" t="s">
        <v>845</v>
      </c>
      <c r="T49" s="113" t="s">
        <v>1143</v>
      </c>
      <c r="U49" s="113" t="s">
        <v>839</v>
      </c>
      <c r="V49" s="115" t="s">
        <v>846</v>
      </c>
      <c r="W49" s="115" t="s">
        <v>847</v>
      </c>
    </row>
    <row r="50" spans="1:24" s="113" customFormat="1" ht="22.5" customHeight="1" x14ac:dyDescent="0.25">
      <c r="A50" s="134" t="s">
        <v>830</v>
      </c>
      <c r="B50" s="155" t="s">
        <v>920</v>
      </c>
      <c r="D50" s="126"/>
      <c r="K50" s="113" t="s">
        <v>99</v>
      </c>
      <c r="L50" s="113" t="s">
        <v>266</v>
      </c>
      <c r="M50" s="113" t="s">
        <v>835</v>
      </c>
      <c r="N50" s="113" t="s">
        <v>836</v>
      </c>
      <c r="R50" s="113" t="s">
        <v>848</v>
      </c>
      <c r="S50" s="113" t="s">
        <v>845</v>
      </c>
      <c r="T50" s="113" t="s">
        <v>1148</v>
      </c>
      <c r="U50" s="113" t="s">
        <v>839</v>
      </c>
      <c r="V50" s="115" t="s">
        <v>849</v>
      </c>
      <c r="W50" s="115" t="s">
        <v>850</v>
      </c>
    </row>
    <row r="51" spans="1:24" s="113" customFormat="1" ht="25.5" customHeight="1" x14ac:dyDescent="0.25">
      <c r="A51" s="134" t="s">
        <v>830</v>
      </c>
      <c r="B51" s="155" t="s">
        <v>920</v>
      </c>
      <c r="D51" s="126"/>
      <c r="J51" s="113" t="s">
        <v>824</v>
      </c>
      <c r="K51" s="113" t="s">
        <v>99</v>
      </c>
      <c r="L51" s="113" t="s">
        <v>266</v>
      </c>
      <c r="M51" s="113" t="s">
        <v>835</v>
      </c>
      <c r="N51" s="113" t="s">
        <v>836</v>
      </c>
      <c r="R51" s="113" t="s">
        <v>851</v>
      </c>
      <c r="S51" s="113" t="s">
        <v>838</v>
      </c>
      <c r="T51" s="113" t="s">
        <v>1144</v>
      </c>
      <c r="U51" s="113" t="s">
        <v>839</v>
      </c>
      <c r="V51" s="115" t="s">
        <v>852</v>
      </c>
      <c r="W51" s="115" t="s">
        <v>841</v>
      </c>
    </row>
    <row r="52" spans="1:24" s="113" customFormat="1" ht="25.5" customHeight="1" x14ac:dyDescent="0.25">
      <c r="A52" s="134" t="s">
        <v>830</v>
      </c>
      <c r="B52" s="155" t="s">
        <v>920</v>
      </c>
      <c r="D52" s="126"/>
      <c r="K52" s="113" t="s">
        <v>99</v>
      </c>
      <c r="L52" s="113" t="s">
        <v>266</v>
      </c>
      <c r="M52" s="113" t="s">
        <v>835</v>
      </c>
      <c r="N52" s="113" t="s">
        <v>836</v>
      </c>
      <c r="R52" s="113" t="s">
        <v>853</v>
      </c>
      <c r="S52" s="113" t="s">
        <v>838</v>
      </c>
      <c r="T52" s="113" t="s">
        <v>1149</v>
      </c>
      <c r="U52" s="113" t="s">
        <v>839</v>
      </c>
      <c r="V52" s="115" t="s">
        <v>854</v>
      </c>
      <c r="W52" s="115" t="s">
        <v>855</v>
      </c>
    </row>
    <row r="53" spans="1:24" s="113" customFormat="1" ht="23.25" customHeight="1" x14ac:dyDescent="0.25">
      <c r="A53" s="134" t="s">
        <v>830</v>
      </c>
      <c r="B53" s="155" t="s">
        <v>920</v>
      </c>
      <c r="D53" s="126"/>
      <c r="K53" s="113" t="s">
        <v>99</v>
      </c>
      <c r="L53" s="113" t="s">
        <v>266</v>
      </c>
      <c r="M53" s="113" t="s">
        <v>835</v>
      </c>
      <c r="N53" s="113" t="s">
        <v>836</v>
      </c>
      <c r="R53" s="113" t="s">
        <v>853</v>
      </c>
      <c r="S53" s="113" t="s">
        <v>845</v>
      </c>
      <c r="T53" s="113" t="s">
        <v>1144</v>
      </c>
      <c r="U53" s="113" t="s">
        <v>839</v>
      </c>
      <c r="V53" s="115" t="s">
        <v>856</v>
      </c>
      <c r="W53" s="115" t="s">
        <v>847</v>
      </c>
    </row>
    <row r="54" spans="1:24" s="113" customFormat="1" ht="26.25" customHeight="1" x14ac:dyDescent="0.25">
      <c r="A54" s="134" t="s">
        <v>830</v>
      </c>
      <c r="B54" s="155" t="s">
        <v>920</v>
      </c>
      <c r="D54" s="126"/>
      <c r="K54" s="113" t="s">
        <v>99</v>
      </c>
      <c r="L54" s="113" t="s">
        <v>266</v>
      </c>
      <c r="M54" s="113" t="s">
        <v>835</v>
      </c>
      <c r="N54" s="113" t="s">
        <v>836</v>
      </c>
      <c r="R54" s="113" t="s">
        <v>853</v>
      </c>
      <c r="S54" s="113" t="s">
        <v>845</v>
      </c>
      <c r="T54" s="113" t="s">
        <v>1149</v>
      </c>
      <c r="U54" s="113" t="s">
        <v>839</v>
      </c>
      <c r="V54" s="115" t="s">
        <v>857</v>
      </c>
      <c r="W54" s="115" t="s">
        <v>858</v>
      </c>
    </row>
    <row r="55" spans="1:24" s="113" customFormat="1" ht="22.5" customHeight="1" x14ac:dyDescent="0.25">
      <c r="A55" s="134" t="s">
        <v>830</v>
      </c>
      <c r="B55" s="155" t="s">
        <v>920</v>
      </c>
      <c r="D55" s="126"/>
      <c r="H55" s="113" t="s">
        <v>859</v>
      </c>
      <c r="J55" s="115" t="s">
        <v>860</v>
      </c>
      <c r="K55" s="115" t="s">
        <v>861</v>
      </c>
      <c r="L55" s="115" t="s">
        <v>266</v>
      </c>
      <c r="M55" s="115" t="s">
        <v>862</v>
      </c>
      <c r="N55" s="115" t="s">
        <v>836</v>
      </c>
      <c r="R55" s="115" t="s">
        <v>851</v>
      </c>
      <c r="S55" s="115" t="s">
        <v>838</v>
      </c>
      <c r="T55" s="115" t="s">
        <v>1147</v>
      </c>
      <c r="U55" s="115" t="s">
        <v>839</v>
      </c>
      <c r="V55" s="115" t="s">
        <v>863</v>
      </c>
      <c r="W55" s="115" t="s">
        <v>864</v>
      </c>
      <c r="X55" s="115"/>
    </row>
    <row r="56" spans="1:24" s="113" customFormat="1" ht="26.25" customHeight="1" x14ac:dyDescent="0.25">
      <c r="A56" s="134" t="s">
        <v>830</v>
      </c>
      <c r="B56" s="155" t="s">
        <v>920</v>
      </c>
      <c r="D56" s="126"/>
      <c r="J56" s="115" t="s">
        <v>778</v>
      </c>
      <c r="K56" s="115" t="s">
        <v>861</v>
      </c>
      <c r="L56" s="115" t="s">
        <v>266</v>
      </c>
      <c r="M56" s="115" t="s">
        <v>862</v>
      </c>
      <c r="N56" s="115" t="s">
        <v>836</v>
      </c>
      <c r="R56" s="115" t="s">
        <v>853</v>
      </c>
      <c r="S56" s="115" t="s">
        <v>838</v>
      </c>
      <c r="T56" s="115" t="s">
        <v>1150</v>
      </c>
      <c r="U56" s="115" t="s">
        <v>839</v>
      </c>
      <c r="V56" s="115" t="s">
        <v>865</v>
      </c>
      <c r="W56" s="115" t="s">
        <v>866</v>
      </c>
      <c r="X56" s="115"/>
    </row>
    <row r="57" spans="1:24" s="121" customFormat="1" ht="25.5" customHeight="1" thickBot="1" x14ac:dyDescent="0.3">
      <c r="A57" s="135" t="s">
        <v>830</v>
      </c>
      <c r="B57" s="156" t="s">
        <v>920</v>
      </c>
      <c r="C57" s="113"/>
      <c r="D57" s="129"/>
      <c r="J57" s="122"/>
      <c r="K57" s="122" t="s">
        <v>861</v>
      </c>
      <c r="L57" s="122" t="s">
        <v>266</v>
      </c>
      <c r="M57" s="122" t="s">
        <v>862</v>
      </c>
      <c r="N57" s="122" t="s">
        <v>836</v>
      </c>
      <c r="R57" s="122" t="s">
        <v>853</v>
      </c>
      <c r="S57" s="122" t="s">
        <v>845</v>
      </c>
      <c r="T57" s="122" t="s">
        <v>1147</v>
      </c>
      <c r="U57" s="122" t="s">
        <v>839</v>
      </c>
      <c r="V57" s="122" t="s">
        <v>1145</v>
      </c>
      <c r="W57" s="122" t="s">
        <v>847</v>
      </c>
      <c r="X57" s="122"/>
    </row>
    <row r="58" spans="1:24" s="113" customFormat="1" ht="15.75" customHeight="1" thickBot="1" x14ac:dyDescent="0.3">
      <c r="A58" s="134" t="s">
        <v>830</v>
      </c>
      <c r="B58" s="156" t="s">
        <v>920</v>
      </c>
      <c r="D58" s="126"/>
      <c r="K58" s="113" t="s">
        <v>861</v>
      </c>
      <c r="L58" s="113" t="s">
        <v>266</v>
      </c>
      <c r="M58" s="113" t="s">
        <v>862</v>
      </c>
      <c r="N58" s="113" t="s">
        <v>836</v>
      </c>
      <c r="R58" s="113" t="s">
        <v>853</v>
      </c>
      <c r="S58" s="122" t="s">
        <v>845</v>
      </c>
      <c r="T58" s="113" t="s">
        <v>1150</v>
      </c>
      <c r="U58" s="113" t="s">
        <v>839</v>
      </c>
      <c r="V58" s="115" t="s">
        <v>867</v>
      </c>
      <c r="W58" s="115" t="s">
        <v>868</v>
      </c>
    </row>
    <row r="59" spans="1:24" s="113" customFormat="1" ht="28.5" customHeight="1" thickBot="1" x14ac:dyDescent="0.3">
      <c r="A59" s="134" t="s">
        <v>830</v>
      </c>
      <c r="B59" s="156" t="s">
        <v>920</v>
      </c>
      <c r="D59" s="126"/>
      <c r="J59" s="115"/>
      <c r="K59" s="115" t="s">
        <v>861</v>
      </c>
      <c r="L59" s="115" t="s">
        <v>266</v>
      </c>
      <c r="M59" s="115" t="s">
        <v>862</v>
      </c>
      <c r="N59" s="115" t="s">
        <v>836</v>
      </c>
      <c r="R59" s="115" t="s">
        <v>869</v>
      </c>
      <c r="S59" s="115"/>
      <c r="T59" s="115"/>
      <c r="U59" s="115"/>
      <c r="V59" s="115" t="s">
        <v>870</v>
      </c>
      <c r="W59" s="115"/>
      <c r="X59" s="115"/>
    </row>
    <row r="60" spans="1:24" s="113" customFormat="1" ht="32.25" customHeight="1" thickBot="1" x14ac:dyDescent="0.3">
      <c r="A60" s="134" t="s">
        <v>830</v>
      </c>
      <c r="B60" s="156" t="s">
        <v>920</v>
      </c>
      <c r="D60" s="126"/>
      <c r="J60" s="115" t="s">
        <v>860</v>
      </c>
      <c r="K60" s="115" t="s">
        <v>861</v>
      </c>
      <c r="L60" s="115" t="s">
        <v>266</v>
      </c>
      <c r="M60" s="115" t="s">
        <v>871</v>
      </c>
      <c r="N60" s="115" t="s">
        <v>836</v>
      </c>
      <c r="R60" s="115" t="s">
        <v>853</v>
      </c>
      <c r="S60" s="115" t="s">
        <v>838</v>
      </c>
      <c r="T60" s="115" t="s">
        <v>1146</v>
      </c>
      <c r="U60" s="115" t="s">
        <v>839</v>
      </c>
      <c r="V60" s="115" t="s">
        <v>872</v>
      </c>
      <c r="W60" s="115" t="s">
        <v>841</v>
      </c>
      <c r="X60" s="115"/>
    </row>
    <row r="61" spans="1:24" s="121" customFormat="1" ht="24.75" customHeight="1" thickBot="1" x14ac:dyDescent="0.3">
      <c r="A61" s="135" t="s">
        <v>830</v>
      </c>
      <c r="B61" s="156" t="s">
        <v>920</v>
      </c>
      <c r="C61" s="113"/>
      <c r="D61" s="129"/>
      <c r="J61" s="122"/>
      <c r="K61" s="122" t="s">
        <v>861</v>
      </c>
      <c r="L61" s="122" t="s">
        <v>266</v>
      </c>
      <c r="M61" s="122" t="s">
        <v>871</v>
      </c>
      <c r="N61" s="122" t="s">
        <v>836</v>
      </c>
      <c r="R61" s="122" t="s">
        <v>853</v>
      </c>
      <c r="S61" s="122" t="s">
        <v>838</v>
      </c>
      <c r="T61" s="122" t="s">
        <v>1151</v>
      </c>
      <c r="U61" s="122" t="s">
        <v>839</v>
      </c>
      <c r="V61" s="122" t="s">
        <v>873</v>
      </c>
      <c r="W61" s="122" t="s">
        <v>874</v>
      </c>
      <c r="X61" s="122"/>
    </row>
    <row r="62" spans="1:24" s="113" customFormat="1" ht="30" customHeight="1" thickBot="1" x14ac:dyDescent="0.3">
      <c r="A62" s="134" t="s">
        <v>830</v>
      </c>
      <c r="B62" s="156" t="s">
        <v>920</v>
      </c>
      <c r="D62" s="126"/>
      <c r="K62" s="113" t="s">
        <v>861</v>
      </c>
      <c r="L62" s="113" t="s">
        <v>266</v>
      </c>
      <c r="M62" s="113" t="s">
        <v>871</v>
      </c>
      <c r="N62" s="113" t="s">
        <v>836</v>
      </c>
      <c r="R62" s="113" t="s">
        <v>853</v>
      </c>
      <c r="S62" s="113" t="s">
        <v>845</v>
      </c>
      <c r="T62" s="113" t="s">
        <v>1146</v>
      </c>
      <c r="U62" s="113" t="s">
        <v>839</v>
      </c>
      <c r="V62" s="115" t="s">
        <v>875</v>
      </c>
      <c r="W62" s="115" t="s">
        <v>847</v>
      </c>
    </row>
    <row r="63" spans="1:24" s="113" customFormat="1" ht="23.25" customHeight="1" thickBot="1" x14ac:dyDescent="0.3">
      <c r="A63" s="134" t="s">
        <v>830</v>
      </c>
      <c r="B63" s="156" t="s">
        <v>920</v>
      </c>
      <c r="D63" s="126"/>
      <c r="J63" s="115"/>
      <c r="K63" s="115" t="s">
        <v>861</v>
      </c>
      <c r="L63" s="115" t="s">
        <v>266</v>
      </c>
      <c r="M63" s="115" t="s">
        <v>871</v>
      </c>
      <c r="N63" s="115" t="s">
        <v>836</v>
      </c>
      <c r="R63" s="115" t="s">
        <v>853</v>
      </c>
      <c r="S63" s="115" t="s">
        <v>845</v>
      </c>
      <c r="T63" s="115" t="s">
        <v>1151</v>
      </c>
      <c r="U63" s="115" t="s">
        <v>839</v>
      </c>
      <c r="V63" s="210" t="s">
        <v>1155</v>
      </c>
      <c r="W63" s="115" t="s">
        <v>876</v>
      </c>
      <c r="X63" s="115"/>
    </row>
    <row r="64" spans="1:24" s="113" customFormat="1" ht="33" customHeight="1" x14ac:dyDescent="0.25">
      <c r="A64" s="134" t="s">
        <v>830</v>
      </c>
      <c r="B64" s="155" t="s">
        <v>920</v>
      </c>
      <c r="D64" s="126"/>
      <c r="J64" s="115"/>
      <c r="K64" s="115" t="s">
        <v>861</v>
      </c>
      <c r="L64" s="115" t="s">
        <v>266</v>
      </c>
      <c r="M64" s="115" t="s">
        <v>871</v>
      </c>
      <c r="N64" s="115" t="s">
        <v>836</v>
      </c>
      <c r="R64" s="115" t="s">
        <v>869</v>
      </c>
      <c r="S64" s="115"/>
      <c r="T64" s="115"/>
      <c r="U64" s="115"/>
      <c r="V64" s="115" t="s">
        <v>877</v>
      </c>
      <c r="W64" s="115"/>
      <c r="X64" s="115"/>
    </row>
    <row r="65" spans="1:26" s="108" customFormat="1" ht="33" customHeight="1" x14ac:dyDescent="0.25">
      <c r="A65" s="131" t="s">
        <v>415</v>
      </c>
      <c r="B65" s="153" t="s">
        <v>920</v>
      </c>
      <c r="C65" s="108" t="s">
        <v>878</v>
      </c>
      <c r="D65" s="123">
        <v>2021</v>
      </c>
      <c r="E65" s="108">
        <v>2021</v>
      </c>
      <c r="F65" s="108" t="s">
        <v>417</v>
      </c>
      <c r="G65" s="108" t="s">
        <v>24</v>
      </c>
      <c r="H65" s="108" t="s">
        <v>879</v>
      </c>
      <c r="I65" s="108" t="s">
        <v>42</v>
      </c>
      <c r="J65" s="108" t="s">
        <v>880</v>
      </c>
      <c r="K65" s="108" t="s">
        <v>99</v>
      </c>
      <c r="L65" s="108" t="s">
        <v>28</v>
      </c>
      <c r="M65" s="108" t="s">
        <v>881</v>
      </c>
      <c r="R65" s="108" t="s">
        <v>882</v>
      </c>
      <c r="S65" s="108" t="s">
        <v>883</v>
      </c>
      <c r="T65" s="108" t="s">
        <v>884</v>
      </c>
      <c r="U65" s="111"/>
      <c r="V65" s="108" t="s">
        <v>885</v>
      </c>
      <c r="W65" s="108" t="s">
        <v>886</v>
      </c>
      <c r="X65" s="108" t="s">
        <v>266</v>
      </c>
      <c r="Y65" s="108" t="s">
        <v>619</v>
      </c>
      <c r="Z65" s="108" t="s">
        <v>581</v>
      </c>
    </row>
    <row r="66" spans="1:26" s="113" customFormat="1" ht="28.5" customHeight="1" thickBot="1" x14ac:dyDescent="0.3">
      <c r="A66" s="134" t="s">
        <v>304</v>
      </c>
      <c r="B66" s="156" t="s">
        <v>919</v>
      </c>
      <c r="C66" s="113" t="s">
        <v>887</v>
      </c>
      <c r="D66" s="126">
        <v>2021</v>
      </c>
      <c r="E66" s="113">
        <v>2020</v>
      </c>
      <c r="F66" s="113" t="s">
        <v>820</v>
      </c>
      <c r="G66" s="113" t="s">
        <v>22</v>
      </c>
      <c r="H66" s="113" t="s">
        <v>888</v>
      </c>
      <c r="I66" s="113" t="s">
        <v>99</v>
      </c>
      <c r="J66" s="115" t="s">
        <v>889</v>
      </c>
      <c r="K66" s="115" t="s">
        <v>99</v>
      </c>
      <c r="L66" s="115" t="s">
        <v>28</v>
      </c>
      <c r="M66" s="115" t="s">
        <v>890</v>
      </c>
      <c r="N66" s="115" t="s">
        <v>99</v>
      </c>
      <c r="R66" s="115" t="s">
        <v>891</v>
      </c>
      <c r="S66" s="115" t="s">
        <v>892</v>
      </c>
      <c r="T66" s="115" t="s">
        <v>893</v>
      </c>
      <c r="U66" s="115" t="s">
        <v>894</v>
      </c>
      <c r="V66" s="115" t="s">
        <v>895</v>
      </c>
      <c r="W66" s="115" t="s">
        <v>896</v>
      </c>
      <c r="X66" s="115" t="s">
        <v>266</v>
      </c>
      <c r="Y66" s="113" t="s">
        <v>619</v>
      </c>
      <c r="Z66" s="113" t="s">
        <v>581</v>
      </c>
    </row>
    <row r="67" spans="1:26" s="113" customFormat="1" ht="30.75" customHeight="1" thickBot="1" x14ac:dyDescent="0.3">
      <c r="A67" s="134" t="s">
        <v>304</v>
      </c>
      <c r="B67" s="156" t="s">
        <v>919</v>
      </c>
      <c r="D67" s="126"/>
      <c r="J67" s="115"/>
      <c r="K67" s="115"/>
      <c r="L67" s="115"/>
      <c r="M67" s="115"/>
      <c r="N67" s="115"/>
      <c r="R67" s="115" t="s">
        <v>891</v>
      </c>
      <c r="S67" s="115" t="s">
        <v>892</v>
      </c>
      <c r="T67" s="115" t="s">
        <v>897</v>
      </c>
      <c r="U67" s="115" t="s">
        <v>898</v>
      </c>
      <c r="V67" s="115" t="s">
        <v>899</v>
      </c>
      <c r="W67" s="115" t="s">
        <v>900</v>
      </c>
      <c r="X67" s="115"/>
    </row>
    <row r="68" spans="1:26" s="113" customFormat="1" ht="34.5" customHeight="1" thickBot="1" x14ac:dyDescent="0.3">
      <c r="A68" s="134" t="s">
        <v>304</v>
      </c>
      <c r="B68" s="156" t="s">
        <v>919</v>
      </c>
      <c r="D68" s="126"/>
      <c r="J68" s="115"/>
      <c r="K68" s="115"/>
      <c r="L68" s="115"/>
      <c r="M68" s="115"/>
      <c r="N68" s="115"/>
      <c r="R68" s="115"/>
      <c r="S68" s="115"/>
      <c r="T68" s="115"/>
      <c r="U68" s="115"/>
      <c r="V68" s="115"/>
      <c r="W68" s="115"/>
      <c r="X68" s="115"/>
    </row>
    <row r="69" spans="1:26" s="113" customFormat="1" ht="33.75" customHeight="1" thickBot="1" x14ac:dyDescent="0.3">
      <c r="A69" s="134" t="s">
        <v>304</v>
      </c>
      <c r="B69" s="156" t="s">
        <v>919</v>
      </c>
      <c r="D69" s="126"/>
      <c r="J69" s="115" t="s">
        <v>901</v>
      </c>
      <c r="K69" s="115"/>
      <c r="L69" s="115"/>
      <c r="M69" s="115" t="s">
        <v>902</v>
      </c>
      <c r="N69" s="115"/>
      <c r="R69" s="115" t="s">
        <v>891</v>
      </c>
      <c r="S69" s="115" t="s">
        <v>892</v>
      </c>
      <c r="T69" s="115" t="s">
        <v>903</v>
      </c>
      <c r="U69" s="115" t="s">
        <v>898</v>
      </c>
      <c r="V69" s="115" t="s">
        <v>899</v>
      </c>
      <c r="W69" s="115" t="s">
        <v>904</v>
      </c>
      <c r="X69" s="115"/>
    </row>
    <row r="70" spans="1:26" s="113" customFormat="1" ht="25.5" customHeight="1" thickBot="1" x14ac:dyDescent="0.3">
      <c r="A70" s="134" t="s">
        <v>304</v>
      </c>
      <c r="B70" s="156" t="s">
        <v>919</v>
      </c>
      <c r="D70" s="126"/>
      <c r="J70" s="115"/>
      <c r="K70" s="115"/>
      <c r="L70" s="115"/>
      <c r="M70" s="115"/>
      <c r="N70" s="115"/>
      <c r="R70" s="115" t="s">
        <v>891</v>
      </c>
      <c r="S70" s="115" t="s">
        <v>892</v>
      </c>
      <c r="T70" s="115" t="s">
        <v>905</v>
      </c>
      <c r="U70" s="115" t="s">
        <v>906</v>
      </c>
      <c r="V70" s="115" t="s">
        <v>907</v>
      </c>
      <c r="W70" s="115" t="s">
        <v>908</v>
      </c>
      <c r="X70" s="115"/>
    </row>
    <row r="71" spans="1:26" s="113" customFormat="1" ht="37.5" customHeight="1" thickBot="1" x14ac:dyDescent="0.3">
      <c r="A71" s="134" t="s">
        <v>304</v>
      </c>
      <c r="B71" s="156" t="s">
        <v>919</v>
      </c>
      <c r="D71" s="126"/>
      <c r="J71" s="115"/>
      <c r="K71" s="115"/>
      <c r="L71" s="115"/>
      <c r="M71" s="115"/>
      <c r="N71" s="115"/>
      <c r="R71" s="115"/>
      <c r="S71" s="115"/>
      <c r="T71" s="115"/>
      <c r="U71" s="115"/>
      <c r="V71" s="115"/>
      <c r="W71" s="115"/>
      <c r="X71" s="115"/>
    </row>
    <row r="72" spans="1:26" s="113" customFormat="1" ht="52.5" customHeight="1" thickBot="1" x14ac:dyDescent="0.3">
      <c r="A72" s="134" t="s">
        <v>304</v>
      </c>
      <c r="B72" s="156" t="s">
        <v>919</v>
      </c>
      <c r="D72" s="126"/>
      <c r="J72" s="115" t="s">
        <v>909</v>
      </c>
      <c r="K72" s="115"/>
      <c r="L72" s="115"/>
      <c r="M72" s="115"/>
      <c r="N72" s="115"/>
      <c r="R72" s="115" t="s">
        <v>891</v>
      </c>
      <c r="S72" s="115" t="s">
        <v>892</v>
      </c>
      <c r="T72" s="115" t="s">
        <v>910</v>
      </c>
      <c r="U72" s="115" t="s">
        <v>911</v>
      </c>
      <c r="V72" s="115" t="s">
        <v>912</v>
      </c>
      <c r="W72" s="115" t="s">
        <v>913</v>
      </c>
      <c r="X72" s="115"/>
    </row>
    <row r="73" spans="1:26" s="113" customFormat="1" ht="41.25" customHeight="1" thickBot="1" x14ac:dyDescent="0.3">
      <c r="A73" s="134" t="s">
        <v>304</v>
      </c>
      <c r="B73" s="156" t="s">
        <v>919</v>
      </c>
      <c r="D73" s="126"/>
      <c r="J73" s="115"/>
      <c r="K73" s="115"/>
      <c r="L73" s="115"/>
      <c r="M73" s="115"/>
      <c r="N73" s="115"/>
      <c r="R73" s="115" t="s">
        <v>891</v>
      </c>
      <c r="S73" s="115" t="s">
        <v>892</v>
      </c>
      <c r="T73" s="115" t="s">
        <v>914</v>
      </c>
      <c r="U73" s="115" t="s">
        <v>911</v>
      </c>
      <c r="V73" s="115" t="s">
        <v>915</v>
      </c>
      <c r="W73" s="115" t="s">
        <v>916</v>
      </c>
      <c r="X73" s="115"/>
    </row>
    <row r="74" spans="1:26" ht="28.5" customHeight="1" x14ac:dyDescent="0.25">
      <c r="A74" s="184" t="s">
        <v>239</v>
      </c>
      <c r="B74" s="158" t="s">
        <v>919</v>
      </c>
      <c r="C74" s="92" t="s">
        <v>240</v>
      </c>
      <c r="D74" s="49">
        <v>2021</v>
      </c>
      <c r="E74" s="49">
        <v>2020</v>
      </c>
      <c r="F74" s="49" t="s">
        <v>241</v>
      </c>
      <c r="G74" s="49" t="s">
        <v>22</v>
      </c>
      <c r="H74" s="49" t="s">
        <v>242</v>
      </c>
      <c r="I74" s="1" t="s">
        <v>985</v>
      </c>
      <c r="J74" s="1" t="s">
        <v>901</v>
      </c>
      <c r="L74" s="1" t="s">
        <v>266</v>
      </c>
      <c r="M74" s="1" t="s">
        <v>988</v>
      </c>
      <c r="R74" s="1" t="s">
        <v>989</v>
      </c>
      <c r="S74" s="1" t="s">
        <v>992</v>
      </c>
      <c r="T74" s="1" t="s">
        <v>993</v>
      </c>
      <c r="U74" s="1" t="s">
        <v>990</v>
      </c>
      <c r="V74" s="1" t="s">
        <v>996</v>
      </c>
      <c r="W74" s="1" t="s">
        <v>1000</v>
      </c>
      <c r="X74" s="1" t="s">
        <v>266</v>
      </c>
      <c r="Y74" s="1" t="s">
        <v>619</v>
      </c>
      <c r="Z74" s="1" t="s">
        <v>581</v>
      </c>
    </row>
    <row r="75" spans="1:26" ht="28.5" customHeight="1" x14ac:dyDescent="0.25">
      <c r="A75" s="184" t="s">
        <v>239</v>
      </c>
      <c r="B75" s="158" t="s">
        <v>919</v>
      </c>
      <c r="C75" s="152"/>
      <c r="R75" s="1" t="s">
        <v>989</v>
      </c>
      <c r="S75" s="1" t="s">
        <v>994</v>
      </c>
      <c r="T75" s="1" t="s">
        <v>993</v>
      </c>
      <c r="U75" s="1" t="s">
        <v>990</v>
      </c>
      <c r="V75" s="1" t="s">
        <v>997</v>
      </c>
      <c r="W75" s="1" t="s">
        <v>1003</v>
      </c>
    </row>
    <row r="76" spans="1:26" ht="28.5" customHeight="1" x14ac:dyDescent="0.25">
      <c r="A76" s="184" t="s">
        <v>239</v>
      </c>
      <c r="B76" s="158" t="s">
        <v>919</v>
      </c>
      <c r="C76" s="152"/>
      <c r="R76" s="1" t="s">
        <v>989</v>
      </c>
      <c r="S76" s="1" t="s">
        <v>992</v>
      </c>
      <c r="T76" s="1" t="s">
        <v>995</v>
      </c>
      <c r="U76" s="1" t="s">
        <v>991</v>
      </c>
      <c r="V76" s="1" t="s">
        <v>999</v>
      </c>
      <c r="W76" s="1" t="s">
        <v>1002</v>
      </c>
    </row>
    <row r="77" spans="1:26" ht="28.5" customHeight="1" x14ac:dyDescent="0.25">
      <c r="A77" s="184" t="s">
        <v>239</v>
      </c>
      <c r="B77" s="158" t="s">
        <v>919</v>
      </c>
      <c r="C77" s="152"/>
      <c r="R77" s="1" t="s">
        <v>989</v>
      </c>
      <c r="S77" s="1" t="s">
        <v>994</v>
      </c>
      <c r="T77" s="1" t="s">
        <v>995</v>
      </c>
      <c r="U77" s="1" t="s">
        <v>991</v>
      </c>
      <c r="V77" s="1" t="s">
        <v>998</v>
      </c>
      <c r="W77" s="1" t="s">
        <v>1001</v>
      </c>
    </row>
    <row r="78" spans="1:26" ht="28.5" customHeight="1" x14ac:dyDescent="0.25">
      <c r="C78" s="152"/>
    </row>
    <row r="79" spans="1:26" ht="28.5" customHeight="1" x14ac:dyDescent="0.25">
      <c r="C79" s="152"/>
    </row>
    <row r="80" spans="1:26" ht="28.5" customHeight="1" x14ac:dyDescent="0.25">
      <c r="C80" s="152"/>
    </row>
    <row r="81" spans="3:3" ht="28.5" customHeight="1" x14ac:dyDescent="0.25">
      <c r="C81" s="152"/>
    </row>
    <row r="82" spans="3:3" ht="28.5" customHeight="1" x14ac:dyDescent="0.25"/>
    <row r="83" spans="3:3" ht="28.5" customHeight="1" x14ac:dyDescent="0.25"/>
    <row r="84" spans="3:3" ht="28.5" customHeight="1" x14ac:dyDescent="0.25"/>
    <row r="85" spans="3:3" ht="28.5" customHeight="1" x14ac:dyDescent="0.25"/>
    <row r="86" spans="3:3" ht="28.5" customHeight="1" x14ac:dyDescent="0.25"/>
    <row r="87" spans="3:3" ht="28.5" customHeight="1" x14ac:dyDescent="0.25"/>
  </sheetData>
  <autoFilter ref="A1:AB77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[1]Dropdowns!#REF!</xm:f>
          </x14:formula1>
          <xm:sqref>G65</xm:sqref>
        </x14:dataValidation>
        <x14:dataValidation type="list" allowBlank="1" showInputMessage="1" showErrorMessage="1">
          <x14:formula1>
            <xm:f>Dropdowns!$L$2:$L$3</xm:f>
          </x14:formula1>
          <xm:sqref>B2:B73</xm:sqref>
        </x14:dataValidation>
        <x14:dataValidation type="list" allowBlank="1" showInputMessage="1" showErrorMessage="1">
          <x14:formula1>
            <xm:f>Dropdowns!$A$2:$A$7</xm:f>
          </x14:formula1>
          <xm:sqref>G74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R14"/>
    </sheetView>
  </sheetViews>
  <sheetFormatPr defaultRowHeight="15" x14ac:dyDescent="0.25"/>
  <cols>
    <col min="1" max="1" width="21.7109375" bestFit="1" customWidth="1"/>
    <col min="2" max="2" width="12.85546875" customWidth="1"/>
    <col min="3" max="3" width="11.5703125" customWidth="1"/>
    <col min="5" max="5" width="11.28515625" customWidth="1"/>
    <col min="6" max="6" width="22.5703125" bestFit="1" customWidth="1"/>
    <col min="7" max="7" width="25.85546875" customWidth="1"/>
    <col min="9" max="9" width="13.85546875" bestFit="1" customWidth="1"/>
    <col min="10" max="10" width="10.140625" customWidth="1"/>
  </cols>
  <sheetData>
    <row r="1" spans="1:12" s="1" customFormat="1" ht="120" x14ac:dyDescent="0.25">
      <c r="A1" s="2" t="s">
        <v>2</v>
      </c>
      <c r="B1" s="2" t="s">
        <v>5</v>
      </c>
      <c r="C1" s="2" t="s">
        <v>34</v>
      </c>
      <c r="D1" s="2" t="s">
        <v>19</v>
      </c>
      <c r="E1" s="2" t="s">
        <v>10</v>
      </c>
      <c r="F1" s="2" t="s">
        <v>48</v>
      </c>
      <c r="G1" s="2" t="s">
        <v>58</v>
      </c>
      <c r="H1" s="2" t="s">
        <v>68</v>
      </c>
      <c r="I1" s="2" t="s">
        <v>85</v>
      </c>
      <c r="J1" s="2" t="s">
        <v>76</v>
      </c>
      <c r="K1" s="2" t="s">
        <v>103</v>
      </c>
      <c r="L1" s="1" t="s">
        <v>917</v>
      </c>
    </row>
    <row r="2" spans="1:12" x14ac:dyDescent="0.25">
      <c r="A2" t="s">
        <v>22</v>
      </c>
      <c r="B2" t="s">
        <v>27</v>
      </c>
      <c r="C2" t="s">
        <v>29</v>
      </c>
      <c r="D2" t="s">
        <v>27</v>
      </c>
      <c r="E2" t="s">
        <v>42</v>
      </c>
      <c r="F2" t="s">
        <v>52</v>
      </c>
      <c r="G2" t="s">
        <v>59</v>
      </c>
      <c r="H2">
        <v>1</v>
      </c>
      <c r="I2" t="s">
        <v>86</v>
      </c>
      <c r="J2" t="s">
        <v>91</v>
      </c>
      <c r="K2" t="s">
        <v>106</v>
      </c>
      <c r="L2" t="s">
        <v>919</v>
      </c>
    </row>
    <row r="3" spans="1:12" x14ac:dyDescent="0.25">
      <c r="A3" t="s">
        <v>24</v>
      </c>
      <c r="B3" t="s">
        <v>28</v>
      </c>
      <c r="C3" t="s">
        <v>32</v>
      </c>
      <c r="D3" t="s">
        <v>28</v>
      </c>
      <c r="E3" t="s">
        <v>43</v>
      </c>
      <c r="F3" t="s">
        <v>53</v>
      </c>
      <c r="G3" t="s">
        <v>60</v>
      </c>
      <c r="H3">
        <v>2</v>
      </c>
      <c r="I3" t="s">
        <v>87</v>
      </c>
      <c r="J3" t="s">
        <v>92</v>
      </c>
      <c r="K3" t="s">
        <v>107</v>
      </c>
      <c r="L3" t="s">
        <v>920</v>
      </c>
    </row>
    <row r="4" spans="1:12" x14ac:dyDescent="0.25">
      <c r="A4" t="s">
        <v>23</v>
      </c>
      <c r="C4" t="s">
        <v>30</v>
      </c>
      <c r="E4" t="s">
        <v>44</v>
      </c>
      <c r="F4" t="s">
        <v>54</v>
      </c>
      <c r="G4" t="s">
        <v>61</v>
      </c>
      <c r="H4">
        <v>3</v>
      </c>
      <c r="I4" t="s">
        <v>28</v>
      </c>
      <c r="J4" t="s">
        <v>93</v>
      </c>
      <c r="K4" t="s">
        <v>108</v>
      </c>
    </row>
    <row r="5" spans="1:12" x14ac:dyDescent="0.25">
      <c r="A5" t="s">
        <v>25</v>
      </c>
      <c r="C5" t="s">
        <v>31</v>
      </c>
      <c r="E5" t="s">
        <v>45</v>
      </c>
      <c r="F5" t="s">
        <v>56</v>
      </c>
      <c r="H5" t="s">
        <v>99</v>
      </c>
      <c r="I5" t="s">
        <v>99</v>
      </c>
      <c r="J5" t="s">
        <v>177</v>
      </c>
      <c r="K5" t="s">
        <v>151</v>
      </c>
    </row>
    <row r="6" spans="1:12" x14ac:dyDescent="0.25">
      <c r="A6" t="s">
        <v>26</v>
      </c>
      <c r="C6" t="s">
        <v>33</v>
      </c>
      <c r="E6" t="s">
        <v>46</v>
      </c>
      <c r="F6" t="s">
        <v>55</v>
      </c>
    </row>
    <row r="7" spans="1:12" x14ac:dyDescent="0.25">
      <c r="A7" t="s">
        <v>82</v>
      </c>
      <c r="E7" t="s">
        <v>47</v>
      </c>
      <c r="F7" t="s">
        <v>57</v>
      </c>
    </row>
    <row r="8" spans="1:12" x14ac:dyDescent="0.25">
      <c r="E8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Direct CoP Evidence</vt:lpstr>
      <vt:lpstr>VE CoP Evidence</vt:lpstr>
      <vt:lpstr>Dropdowns</vt:lpstr>
    </vt:vector>
  </TitlesOfParts>
  <Company>Government of Ontario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Perry</dc:creator>
  <cp:lastModifiedBy>Julie Perry</cp:lastModifiedBy>
  <dcterms:created xsi:type="dcterms:W3CDTF">2021-09-13T14:06:29Z</dcterms:created>
  <dcterms:modified xsi:type="dcterms:W3CDTF">2022-01-21T20:57:55Z</dcterms:modified>
</cp:coreProperties>
</file>