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yao\Box\Dr. Dritschilo PC_Rad\2022-01-04\"/>
    </mc:Choice>
  </mc:AlternateContent>
  <xr:revisionPtr revIDLastSave="0" documentId="13_ncr:1_{6B5FFBF1-1267-48B7-9716-425ADEFC3F6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4" i="1"/>
  <c r="D36" i="1" l="1"/>
  <c r="D35" i="1"/>
  <c r="D91" i="1"/>
  <c r="D34" i="1"/>
  <c r="D33" i="1"/>
  <c r="D90" i="1"/>
  <c r="D32" i="1"/>
  <c r="D31" i="1"/>
  <c r="D89" i="1"/>
  <c r="D30" i="1"/>
  <c r="D88" i="1"/>
  <c r="D29" i="1"/>
  <c r="D87" i="1"/>
  <c r="D86" i="1"/>
  <c r="D85" i="1"/>
  <c r="D84" i="1"/>
  <c r="D28" i="1"/>
  <c r="D83" i="1"/>
  <c r="D82" i="1"/>
  <c r="D27" i="1"/>
  <c r="D81" i="1"/>
  <c r="D80" i="1"/>
  <c r="D26" i="1"/>
  <c r="D79" i="1"/>
  <c r="D25" i="1"/>
  <c r="D24" i="1"/>
  <c r="D78" i="1"/>
  <c r="D77" i="1"/>
  <c r="D76" i="1"/>
  <c r="D75" i="1"/>
  <c r="D74" i="1"/>
  <c r="D23" i="1"/>
  <c r="D22" i="1"/>
  <c r="D73" i="1"/>
  <c r="D72" i="1"/>
  <c r="D71" i="1"/>
  <c r="D70" i="1"/>
  <c r="D69" i="1"/>
  <c r="D68" i="1"/>
  <c r="D67" i="1"/>
  <c r="D66" i="1"/>
  <c r="D65" i="1"/>
  <c r="D64" i="1"/>
  <c r="D63" i="1"/>
  <c r="D62" i="1"/>
  <c r="D21" i="1"/>
  <c r="D48" i="1"/>
  <c r="D20" i="1"/>
  <c r="D19" i="1"/>
  <c r="D18" i="1"/>
  <c r="D61" i="1"/>
  <c r="D17" i="1"/>
  <c r="D60" i="1"/>
  <c r="D16" i="1"/>
  <c r="D59" i="1"/>
  <c r="D15" i="1"/>
  <c r="D58" i="1"/>
  <c r="D57" i="1"/>
  <c r="D14" i="1"/>
  <c r="D13" i="1"/>
  <c r="D12" i="1"/>
  <c r="D56" i="1"/>
  <c r="D55" i="1"/>
  <c r="D11" i="1"/>
  <c r="D54" i="1"/>
  <c r="D53" i="1"/>
  <c r="D10" i="1"/>
  <c r="D52" i="1"/>
  <c r="D9" i="1"/>
  <c r="D51" i="1"/>
  <c r="D50" i="1"/>
  <c r="D49" i="1"/>
  <c r="D8" i="1"/>
  <c r="D38" i="1"/>
  <c r="D39" i="1"/>
  <c r="D40" i="1"/>
  <c r="D41" i="1"/>
  <c r="D4" i="1"/>
  <c r="D42" i="1"/>
  <c r="D43" i="1"/>
  <c r="D44" i="1"/>
  <c r="D45" i="1"/>
  <c r="D5" i="1"/>
  <c r="D6" i="1"/>
  <c r="D7" i="1"/>
  <c r="D46" i="1"/>
  <c r="D47" i="1"/>
  <c r="D37" i="1"/>
</calcChain>
</file>

<file path=xl/sharedStrings.xml><?xml version="1.0" encoding="utf-8"?>
<sst xmlns="http://schemas.openxmlformats.org/spreadsheetml/2006/main" count="505" uniqueCount="182">
  <si>
    <t xml:space="preserve">Metabolites </t>
  </si>
  <si>
    <t>Mode</t>
  </si>
  <si>
    <t>MZ</t>
  </si>
  <si>
    <t>RT</t>
  </si>
  <si>
    <t>Cer(d18:0/16:0)</t>
  </si>
  <si>
    <t>POS</t>
  </si>
  <si>
    <t>Neg</t>
  </si>
  <si>
    <t>DG(22:0/0:0/20:4n6)</t>
  </si>
  <si>
    <t>DG(24:0/0:0/22:4n6)</t>
  </si>
  <si>
    <t>Glycyl-Glutamine</t>
  </si>
  <si>
    <t>Leucyl-Arginine</t>
  </si>
  <si>
    <t>LPA(0:0/18:2(9Z,12Z))</t>
  </si>
  <si>
    <t>PE(16:0/P-18:1(9Z))</t>
  </si>
  <si>
    <t>PE(18:3(6Z,9Z,12Z)/14:1(9Z))</t>
  </si>
  <si>
    <t>PGP(16:1(9Z)/18:0)</t>
  </si>
  <si>
    <t>PI(16:2(9Z,12Z)/16:0)</t>
  </si>
  <si>
    <t>PS(14:0/16:0)</t>
  </si>
  <si>
    <t>PS(18:0/20:4(8Z,11Z,14Z,17Z))</t>
  </si>
  <si>
    <t>SM(d18:1/18:0)</t>
  </si>
  <si>
    <t>SM(d18:1/18:1(11Z))</t>
  </si>
  <si>
    <t>TG(16:1(9Z)/15:0/18:4(6Z,9Z,12Z,15Z))</t>
  </si>
  <si>
    <t>1,7-Dimethylxanthine</t>
  </si>
  <si>
    <t>15R-HEDE</t>
  </si>
  <si>
    <t>1-Arachidonoylglycerol;1-Arachidonoyl-sn-glycerol</t>
  </si>
  <si>
    <t>11Z-Octadecenylcarnitine</t>
  </si>
  <si>
    <t>3alpha-Hydroxyoreadone</t>
  </si>
  <si>
    <t>3b,7a-Dihydroxy-5b-cholanoic acid</t>
  </si>
  <si>
    <t>5-Acetylamino-6-formylamino-3-methyluracil</t>
  </si>
  <si>
    <t>9R,10S-epoxy-stearic acid;9S,10R-epoxy-stearic acid</t>
  </si>
  <si>
    <t>Adenylated molybdopterin</t>
  </si>
  <si>
    <t>Adipic acid</t>
  </si>
  <si>
    <t>alpha-Tocopherol acetate</t>
  </si>
  <si>
    <t>Arginyl-Arginine</t>
  </si>
  <si>
    <t>Galactosylceramide (d18:1/14:0)</t>
  </si>
  <si>
    <t>Glutamyl-Cysteine</t>
  </si>
  <si>
    <t>Glycyl-Glutamate</t>
  </si>
  <si>
    <t>Heme;Haem;Protoheme</t>
  </si>
  <si>
    <t>Lysyl-Lysine</t>
  </si>
  <si>
    <t>Methyl N-methylanthranilate</t>
  </si>
  <si>
    <t>MG(16:1(9Z)/0:0/0:0)</t>
  </si>
  <si>
    <t>n-acetyldopamine</t>
  </si>
  <si>
    <t>N-oleoyl glutamic acid</t>
  </si>
  <si>
    <t>Ornithine</t>
  </si>
  <si>
    <t>S-(Hydroxymethyl)glutathione</t>
  </si>
  <si>
    <t>threo-Isocitric acid</t>
  </si>
  <si>
    <t>Suberic acid</t>
  </si>
  <si>
    <t>(2E)-Dodecenoyl-CoA</t>
  </si>
  <si>
    <t>(3'-sulfo)Galbeta-Cer(d18:0/18:0(2OH))</t>
  </si>
  <si>
    <t>10-Deoxymethynolide</t>
  </si>
  <si>
    <t>16:3-Glc-Campesterol</t>
  </si>
  <si>
    <t>18:0-18:2-PC</t>
  </si>
  <si>
    <t>18:1-18:1-PE</t>
  </si>
  <si>
    <t>20-HETE-d6</t>
  </si>
  <si>
    <t>27-Norcholestanehexol</t>
  </si>
  <si>
    <t>2alpha-(3-Hydroxypropyl)-1alpha,25-dihydroxy-19-norvitamin D3</t>
  </si>
  <si>
    <t>2-Chloro-3-oxoadipate</t>
  </si>
  <si>
    <t>2-C-Methyl-D-erythritol 4-phosphate</t>
  </si>
  <si>
    <t>3-Deoxyvitamin D3</t>
  </si>
  <si>
    <t>3-Hydroxyhexadecanoylcarnitine</t>
  </si>
  <si>
    <t>Asparaginyl-Tyrosine</t>
  </si>
  <si>
    <t>CE(15:1)</t>
  </si>
  <si>
    <t>Cer(d18:0/14:0)</t>
  </si>
  <si>
    <t>Cer(d18:0/18:0)</t>
  </si>
  <si>
    <t>CerP(d18:1/16:0)</t>
  </si>
  <si>
    <t>CerP(d18:1/8:0)</t>
  </si>
  <si>
    <t>Citric acid</t>
  </si>
  <si>
    <t>Cysteinyl-Cysteine</t>
  </si>
  <si>
    <t>DG(14:1n5/0:0/16:1n7)</t>
  </si>
  <si>
    <t>DG(15:0/18:1(9Z)/0:0)</t>
  </si>
  <si>
    <t>Di(2-ethylhexyl) adipate;Dioctyl adipate</t>
  </si>
  <si>
    <t>GPCho(14:0/18:1(11Z))</t>
  </si>
  <si>
    <t>Guanosine pentaphosphate adenosine</t>
  </si>
  <si>
    <t>Hydroxyacetic Porphyrin III</t>
  </si>
  <si>
    <t>Hydroxyspheroidenone</t>
  </si>
  <si>
    <t>IAA-94;Indanyloxyacetic acid</t>
  </si>
  <si>
    <t>Isolithocholic acid</t>
  </si>
  <si>
    <t>L-beta-aspartyl-L-glutamic acid</t>
  </si>
  <si>
    <t>NADP</t>
  </si>
  <si>
    <t>N-arachidonoyl histidine</t>
  </si>
  <si>
    <t>Oxytocin</t>
  </si>
  <si>
    <t>PI(20:3(8Z,11Z,14Z)/18:0)</t>
  </si>
  <si>
    <t>PI-Cer(t18:0/16:0)</t>
  </si>
  <si>
    <t>PIP(18:0/18:1(11Z))</t>
  </si>
  <si>
    <t>PIP(18:2(9Z,12Z)/18:1(11Z))</t>
  </si>
  <si>
    <t>PS(14:1(9Z)/18:3(9Z,12Z,15Z))</t>
  </si>
  <si>
    <t>Undecanoyl-CoA</t>
  </si>
  <si>
    <t>Vitamin D5</t>
  </si>
  <si>
    <t>beta-D-Glucopyranuronic acid</t>
  </si>
  <si>
    <t>dihydroxy-9,11-didehydrocholecalciferol</t>
  </si>
  <si>
    <t>25-hydroxy-27-norvitamin D3</t>
  </si>
  <si>
    <t xml:space="preserve">methylvitamin D2 </t>
  </si>
  <si>
    <t>L-rhamnoside</t>
  </si>
  <si>
    <t>Arachidonic acid</t>
  </si>
  <si>
    <t>Uric acid</t>
  </si>
  <si>
    <t>yes</t>
  </si>
  <si>
    <t>no</t>
  </si>
  <si>
    <t>??</t>
  </si>
  <si>
    <t>(glutamat)</t>
  </si>
  <si>
    <t>(hydroy arginine)</t>
  </si>
  <si>
    <t>cholanoic acid</t>
  </si>
  <si>
    <t>stearic acid</t>
  </si>
  <si>
    <t>arginine</t>
  </si>
  <si>
    <t>lysine</t>
  </si>
  <si>
    <t>glutamic acid</t>
  </si>
  <si>
    <t>glutathione</t>
  </si>
  <si>
    <t>vitamin D2</t>
  </si>
  <si>
    <t>cholecalciferol= vit D3</t>
  </si>
  <si>
    <t>vit D3</t>
  </si>
  <si>
    <t>Vit dD3</t>
  </si>
  <si>
    <t>20 hete</t>
  </si>
  <si>
    <t>carnitine</t>
  </si>
  <si>
    <t>asp +tyr</t>
  </si>
  <si>
    <t>cysteine</t>
  </si>
  <si>
    <t>acetic acid</t>
  </si>
  <si>
    <t>lithocholic acid</t>
  </si>
  <si>
    <t>Convallatoxin</t>
  </si>
  <si>
    <t>histidine</t>
  </si>
  <si>
    <t>Metabolite_m/z</t>
  </si>
  <si>
    <t>Fragment ions</t>
  </si>
  <si>
    <t>SPECTRA ONLINE</t>
  </si>
  <si>
    <t>723, 437, 419, 303, 183</t>
  </si>
  <si>
    <t>180/181, 123/124, 95, 68</t>
  </si>
  <si>
    <t>225, 197, 154, 140, 127</t>
  </si>
  <si>
    <t>126.999, 101.068, 83.108, 81.049, 54.295, 53.257</t>
  </si>
  <si>
    <t>171.07, 128.03, 41.00</t>
  </si>
  <si>
    <t xml:space="preserve">154, 137, 119, 91. </t>
  </si>
  <si>
    <t>113, 114, 95, 85, 83</t>
  </si>
  <si>
    <t>111.08,  109.06, 83.05, 81.03, 57.03</t>
  </si>
  <si>
    <t>111.00, 85.02, 73.02, 57.03</t>
  </si>
  <si>
    <t>124.01, 96.02, 69.01, 41.99</t>
  </si>
  <si>
    <t>156, 115, 59, 55</t>
  </si>
  <si>
    <t>189, 147, 117, 73</t>
  </si>
  <si>
    <t>548, 534, 518, 300, 268, 239, 265, 252</t>
  </si>
  <si>
    <t>111.00, 87.00, 57.03</t>
  </si>
  <si>
    <t>128.03, 102.05, 41.00</t>
  </si>
  <si>
    <t>620.01, 408.01, 272.95, 158.92</t>
  </si>
  <si>
    <t>939.46, 586.26, 489.24, 408.59</t>
  </si>
  <si>
    <t>339, 401, 463, 481</t>
  </si>
  <si>
    <t>191.11, 116.06, 76.05, 70.06</t>
  </si>
  <si>
    <t>221.15, 121.1025, 95.08, 93.07, 81.07, 67.05</t>
  </si>
  <si>
    <t>pattern ion web</t>
  </si>
  <si>
    <t>393.29, 373.26, 283.26, 134.60, 45.00</t>
  </si>
  <si>
    <t>285.25, 57.07, 43.05</t>
  </si>
  <si>
    <t>430, 207, 165, 164</t>
  </si>
  <si>
    <t>175.11, 116.07,70.06, 60.05</t>
  </si>
  <si>
    <t>147.11, 84.08, 64.01, 56.05</t>
  </si>
  <si>
    <t>67.0534, 81.0708, 83.0843, 105.0693, 149.0180, 166.1235, 314.2523</t>
  </si>
  <si>
    <t>148, 130.05, 102.05, 84.04, 56.05</t>
  </si>
  <si>
    <t>308, 233.06, 179.05, 162.02, 84.04, 76.02</t>
  </si>
  <si>
    <t>385.34, 367.33, 259.24, 159.11, 107.08</t>
  </si>
  <si>
    <t>397.34, 379.33, 159.11, 107.08, 69.07</t>
  </si>
  <si>
    <t>303.23, 285.22, 105.06, 91.05, 79.05, 67.05, 55.05</t>
  </si>
  <si>
    <t>162.11, 103.03, 85.02, 60.08, 43.01</t>
  </si>
  <si>
    <t>133.06, 87.05, 74.02, 43.01, 182, 165.05, 136.07, 123.04, 119.04, 91.05, 77.03</t>
  </si>
  <si>
    <t>241, 151.98, 120.01, 74.02</t>
  </si>
  <si>
    <t xml:space="preserve">61, 44.78, 43.41  </t>
  </si>
  <si>
    <t>183, 90</t>
  </si>
  <si>
    <t>573, 298.14</t>
  </si>
  <si>
    <t>156, 110.07, 93.04, 83.06, 56.05</t>
  </si>
  <si>
    <t>147+240</t>
  </si>
  <si>
    <t>75+147</t>
  </si>
  <si>
    <t>CoA</t>
  </si>
  <si>
    <t>766.10, 686.14, 408.01</t>
  </si>
  <si>
    <t>75+146</t>
  </si>
  <si>
    <t>131+174</t>
  </si>
  <si>
    <t>Y</t>
  </si>
  <si>
    <t>Y (Also found in NEG Mode)</t>
  </si>
  <si>
    <t>Double_Check M/Z</t>
  </si>
  <si>
    <t>N+A48:I48+A48:G48</t>
  </si>
  <si>
    <t xml:space="preserve">N </t>
  </si>
  <si>
    <t>Mycophenolic acid (MW: 320.3371)</t>
  </si>
  <si>
    <t xml:space="preserve">Y </t>
  </si>
  <si>
    <t xml:space="preserve">? </t>
  </si>
  <si>
    <t>DG(15:0/0:0/16:1n7)</t>
  </si>
  <si>
    <t>MW: 552.4753</t>
  </si>
  <si>
    <t>Tetracosanoic acid</t>
  </si>
  <si>
    <t>MW: 368.63</t>
  </si>
  <si>
    <t>? Based on HMDB, the metabolite has been revoked</t>
  </si>
  <si>
    <t>?, Not able to find the exact MW</t>
  </si>
  <si>
    <t>N, However, PE-NMe(18:1(9Z)/18:1(9Z)) has the MW equals to 757.56</t>
  </si>
  <si>
    <t xml:space="preserve"> </t>
  </si>
  <si>
    <t>Supplementary Table 3. Validation of metabolite identification using tandem mass spectrometry-based fragmentation matching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</si>
</sst>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rgb="FF000000"/>
      <name val="宋体"/>
      <family val="2"/>
      <scheme val="minor"/>
    </font>
    <font>
      <b/>
      <sz val="12"/>
      <color rgb="FF333333"/>
      <name val="Arial"/>
      <family val="2"/>
    </font>
    <font>
      <sz val="11"/>
      <name val="Arial"/>
      <family val="2"/>
    </font>
    <font>
      <sz val="12"/>
      <color rgb="FF333333"/>
      <name val="Arial"/>
      <family val="2"/>
    </font>
    <font>
      <b/>
      <sz val="11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0" fontId="8" fillId="0" borderId="0" xfId="0" applyFont="1" applyFill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69850</xdr:colOff>
      <xdr:row>1</xdr:row>
      <xdr:rowOff>95251</xdr:rowOff>
    </xdr:from>
    <xdr:to>
      <xdr:col>16</xdr:col>
      <xdr:colOff>606425</xdr:colOff>
      <xdr:row>6</xdr:row>
      <xdr:rowOff>27994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9500" y="273051"/>
          <a:ext cx="4616450" cy="102811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7</xdr:row>
      <xdr:rowOff>50800</xdr:rowOff>
    </xdr:from>
    <xdr:to>
      <xdr:col>17</xdr:col>
      <xdr:colOff>363981</xdr:colOff>
      <xdr:row>23</xdr:row>
      <xdr:rowOff>25400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9650" y="1295400"/>
          <a:ext cx="5075681" cy="28194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24</xdr:row>
      <xdr:rowOff>12701</xdr:rowOff>
    </xdr:from>
    <xdr:to>
      <xdr:col>17</xdr:col>
      <xdr:colOff>336550</xdr:colOff>
      <xdr:row>35</xdr:row>
      <xdr:rowOff>1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9650" y="4279901"/>
          <a:ext cx="5048250" cy="19431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1422400</xdr:colOff>
      <xdr:row>35</xdr:row>
      <xdr:rowOff>12701</xdr:rowOff>
    </xdr:from>
    <xdr:to>
      <xdr:col>16</xdr:col>
      <xdr:colOff>336550</xdr:colOff>
      <xdr:row>45</xdr:row>
      <xdr:rowOff>95251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6235701"/>
          <a:ext cx="4438650" cy="1860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1428750</xdr:colOff>
      <xdr:row>53</xdr:row>
      <xdr:rowOff>31751</xdr:rowOff>
    </xdr:from>
    <xdr:to>
      <xdr:col>17</xdr:col>
      <xdr:colOff>374650</xdr:colOff>
      <xdr:row>58</xdr:row>
      <xdr:rowOff>139701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0" y="10128251"/>
          <a:ext cx="5111750" cy="99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showGridLines="0" tabSelected="1" topLeftCell="B1" zoomScaleNormal="100" workbookViewId="0">
      <selection activeCell="B1" sqref="B1:I1"/>
    </sheetView>
  </sheetViews>
  <sheetFormatPr defaultColWidth="9.125" defaultRowHeight="15" x14ac:dyDescent="0.25"/>
  <cols>
    <col min="1" max="1" width="21.875" style="1" bestFit="1" customWidth="1"/>
    <col min="2" max="2" width="52.125" style="19" customWidth="1"/>
    <col min="3" max="3" width="19.75" style="19" customWidth="1"/>
    <col min="4" max="4" width="55.125" style="19" customWidth="1"/>
    <col min="5" max="5" width="6.75" style="1" bestFit="1" customWidth="1"/>
    <col min="6" max="6" width="10.125" style="1" bestFit="1" customWidth="1"/>
    <col min="7" max="7" width="9" style="1" bestFit="1" customWidth="1"/>
    <col min="8" max="8" width="18.375" style="1" bestFit="1" customWidth="1"/>
    <col min="9" max="9" width="52.125" style="19" customWidth="1"/>
    <col min="10" max="10" width="45.625" style="2" customWidth="1"/>
    <col min="11" max="11" width="20.875" style="1" bestFit="1" customWidth="1"/>
    <col min="12" max="12" width="21.625" style="1" customWidth="1"/>
    <col min="13" max="16384" width="9.125" style="1"/>
  </cols>
  <sheetData>
    <row r="1" spans="1:17" x14ac:dyDescent="0.25">
      <c r="B1" s="25" t="s">
        <v>181</v>
      </c>
      <c r="C1" s="25"/>
      <c r="D1" s="25"/>
      <c r="E1" s="25"/>
      <c r="F1" s="25"/>
      <c r="G1" s="25"/>
      <c r="H1" s="25"/>
      <c r="I1" s="25"/>
    </row>
    <row r="2" spans="1:17" x14ac:dyDescent="0.25">
      <c r="A2" s="4"/>
      <c r="B2" s="8"/>
      <c r="C2" s="8"/>
      <c r="D2" s="8"/>
      <c r="E2" s="4"/>
      <c r="F2" s="4"/>
      <c r="G2" s="4"/>
      <c r="H2" s="4"/>
      <c r="I2" s="8"/>
      <c r="J2" s="6"/>
      <c r="K2" s="4"/>
    </row>
    <row r="3" spans="1:17" s="24" customFormat="1" ht="29.45" customHeight="1" thickBot="1" x14ac:dyDescent="0.3">
      <c r="A3" s="20" t="s">
        <v>119</v>
      </c>
      <c r="B3" s="21" t="s">
        <v>0</v>
      </c>
      <c r="C3" s="22" t="s">
        <v>167</v>
      </c>
      <c r="D3" s="21" t="s">
        <v>117</v>
      </c>
      <c r="E3" s="21" t="s">
        <v>1</v>
      </c>
      <c r="F3" s="21" t="s">
        <v>2</v>
      </c>
      <c r="G3" s="21" t="s">
        <v>3</v>
      </c>
      <c r="H3" s="21"/>
      <c r="I3" s="21" t="s">
        <v>0</v>
      </c>
      <c r="J3" s="23" t="s">
        <v>118</v>
      </c>
      <c r="K3" s="20" t="s">
        <v>140</v>
      </c>
    </row>
    <row r="4" spans="1:17" thickTop="1" x14ac:dyDescent="0.2">
      <c r="A4" s="4" t="s">
        <v>95</v>
      </c>
      <c r="B4" s="6" t="s">
        <v>11</v>
      </c>
      <c r="C4" s="6" t="s">
        <v>165</v>
      </c>
      <c r="D4" s="6" t="str">
        <f t="shared" ref="D4:D35" si="0">CONCATENATE(B4,"_",F4)</f>
        <v>LPA(0:0/18:2(9Z,12Z))_433.1801</v>
      </c>
      <c r="E4" s="7" t="s">
        <v>6</v>
      </c>
      <c r="F4" s="7">
        <v>433.18009999999998</v>
      </c>
      <c r="G4" s="7">
        <v>10.252800000000001</v>
      </c>
      <c r="H4" s="7" t="str">
        <f>F4&amp;"_"&amp;G4</f>
        <v>433.1801_10.2528</v>
      </c>
      <c r="I4" s="6" t="s">
        <v>11</v>
      </c>
      <c r="J4" s="6"/>
      <c r="K4" s="7"/>
      <c r="L4" s="3"/>
      <c r="M4" s="3"/>
      <c r="N4" s="3"/>
      <c r="O4" s="3"/>
      <c r="P4" s="3"/>
      <c r="Q4" s="3"/>
    </row>
    <row r="5" spans="1:17" ht="14.25" x14ac:dyDescent="0.2">
      <c r="A5" s="4" t="s">
        <v>95</v>
      </c>
      <c r="B5" s="6" t="s">
        <v>16</v>
      </c>
      <c r="C5" s="6" t="s">
        <v>165</v>
      </c>
      <c r="D5" s="6" t="str">
        <f t="shared" si="0"/>
        <v>PS(14:0/16:0)_706.8014</v>
      </c>
      <c r="E5" s="7" t="s">
        <v>6</v>
      </c>
      <c r="F5" s="7">
        <v>706.80139999999994</v>
      </c>
      <c r="G5" s="7">
        <v>0.7369</v>
      </c>
      <c r="H5" s="7" t="str">
        <f t="shared" ref="H5:H68" si="1">F5&amp;"_"&amp;G5</f>
        <v>706.8014_0.7369</v>
      </c>
      <c r="I5" s="6" t="s">
        <v>16</v>
      </c>
      <c r="J5" s="6"/>
      <c r="K5" s="7"/>
      <c r="L5" s="3"/>
      <c r="M5" s="3"/>
      <c r="N5" s="3"/>
      <c r="O5" s="3"/>
      <c r="P5" s="3"/>
      <c r="Q5" s="3"/>
    </row>
    <row r="6" spans="1:17" ht="14.25" x14ac:dyDescent="0.2">
      <c r="A6" s="4" t="s">
        <v>94</v>
      </c>
      <c r="B6" s="6" t="s">
        <v>17</v>
      </c>
      <c r="C6" s="6" t="s">
        <v>165</v>
      </c>
      <c r="D6" s="6" t="str">
        <f t="shared" si="0"/>
        <v>PS(18:0/20:4(8Z,11Z,14Z,17Z))_810.3961</v>
      </c>
      <c r="E6" s="7" t="s">
        <v>6</v>
      </c>
      <c r="F6" s="7">
        <v>810.39610000000005</v>
      </c>
      <c r="G6" s="7">
        <v>0.76600000000000001</v>
      </c>
      <c r="H6" s="7" t="str">
        <f t="shared" si="1"/>
        <v>810.3961_0.766</v>
      </c>
      <c r="I6" s="6" t="s">
        <v>17</v>
      </c>
      <c r="J6" s="6" t="s">
        <v>120</v>
      </c>
      <c r="K6" s="7"/>
      <c r="L6" s="3"/>
      <c r="M6" s="3"/>
      <c r="N6" s="3"/>
      <c r="O6" s="3"/>
      <c r="P6" s="3"/>
      <c r="Q6" s="3"/>
    </row>
    <row r="7" spans="1:17" ht="14.25" x14ac:dyDescent="0.2">
      <c r="A7" s="4" t="s">
        <v>94</v>
      </c>
      <c r="B7" s="6" t="s">
        <v>18</v>
      </c>
      <c r="C7" s="6" t="s">
        <v>165</v>
      </c>
      <c r="D7" s="6" t="str">
        <f t="shared" si="0"/>
        <v>SM(d18:1/18:0)_730.789</v>
      </c>
      <c r="E7" s="7" t="s">
        <v>6</v>
      </c>
      <c r="F7" s="7">
        <v>730.78899999999999</v>
      </c>
      <c r="G7" s="7">
        <v>0.73640000000000005</v>
      </c>
      <c r="H7" s="7" t="str">
        <f t="shared" si="1"/>
        <v>730.789_0.7364</v>
      </c>
      <c r="I7" s="6" t="s">
        <v>18</v>
      </c>
      <c r="J7" s="6">
        <v>184</v>
      </c>
      <c r="K7" s="7"/>
      <c r="L7" s="3"/>
      <c r="M7" s="3"/>
      <c r="N7" s="3"/>
      <c r="O7" s="3"/>
      <c r="P7" s="3"/>
      <c r="Q7" s="3"/>
    </row>
    <row r="8" spans="1:17" ht="14.25" x14ac:dyDescent="0.2">
      <c r="A8" s="4" t="s">
        <v>94</v>
      </c>
      <c r="B8" s="6" t="s">
        <v>21</v>
      </c>
      <c r="C8" s="6" t="s">
        <v>171</v>
      </c>
      <c r="D8" s="6" t="str">
        <f t="shared" si="0"/>
        <v>1,7-Dimethylxanthine_179.059</v>
      </c>
      <c r="E8" s="7" t="s">
        <v>6</v>
      </c>
      <c r="F8" s="7">
        <v>179.059</v>
      </c>
      <c r="G8" s="7">
        <v>3.5253999999999999</v>
      </c>
      <c r="H8" s="7" t="str">
        <f t="shared" si="1"/>
        <v>179.059_3.5254</v>
      </c>
      <c r="I8" s="6" t="s">
        <v>21</v>
      </c>
      <c r="J8" s="6" t="s">
        <v>121</v>
      </c>
      <c r="K8" s="7"/>
      <c r="L8" s="3"/>
      <c r="M8" s="3"/>
      <c r="N8" s="3"/>
      <c r="O8" s="3"/>
      <c r="P8" s="3"/>
      <c r="Q8" s="3"/>
    </row>
    <row r="9" spans="1:17" ht="14.25" x14ac:dyDescent="0.2">
      <c r="A9" s="4" t="s">
        <v>95</v>
      </c>
      <c r="B9" s="6" t="s">
        <v>25</v>
      </c>
      <c r="C9" s="6" t="s">
        <v>165</v>
      </c>
      <c r="D9" s="6" t="str">
        <f t="shared" si="0"/>
        <v>3alpha-Hydroxyoreadone_251.1313</v>
      </c>
      <c r="E9" s="7" t="s">
        <v>6</v>
      </c>
      <c r="F9" s="7">
        <v>251.13130000000001</v>
      </c>
      <c r="G9" s="7">
        <v>8.4956999999999994</v>
      </c>
      <c r="H9" s="7" t="str">
        <f t="shared" si="1"/>
        <v>251.1313_8.4957</v>
      </c>
      <c r="I9" s="6" t="s">
        <v>25</v>
      </c>
      <c r="J9" s="6"/>
      <c r="K9" s="7"/>
      <c r="L9" s="3"/>
      <c r="M9" s="3"/>
      <c r="N9" s="3"/>
      <c r="O9" s="3"/>
      <c r="P9" s="3"/>
      <c r="Q9" s="3"/>
    </row>
    <row r="10" spans="1:17" ht="14.25" x14ac:dyDescent="0.2">
      <c r="A10" s="4" t="s">
        <v>94</v>
      </c>
      <c r="B10" s="6" t="s">
        <v>27</v>
      </c>
      <c r="C10" s="6" t="s">
        <v>165</v>
      </c>
      <c r="D10" s="6" t="str">
        <f t="shared" si="0"/>
        <v>5-Acetylamino-6-formylamino-3-methyluracil_225.0624</v>
      </c>
      <c r="E10" s="7" t="s">
        <v>6</v>
      </c>
      <c r="F10" s="7">
        <v>225.0624</v>
      </c>
      <c r="G10" s="7">
        <v>3.6581999999999999</v>
      </c>
      <c r="H10" s="7" t="str">
        <f t="shared" si="1"/>
        <v>225.0624_3.6582</v>
      </c>
      <c r="I10" s="6" t="s">
        <v>27</v>
      </c>
      <c r="J10" s="6" t="s">
        <v>122</v>
      </c>
      <c r="K10" s="7"/>
      <c r="L10" s="3"/>
      <c r="M10" s="3"/>
      <c r="N10" s="3"/>
      <c r="O10" s="3"/>
      <c r="P10" s="3"/>
      <c r="Q10" s="3"/>
    </row>
    <row r="11" spans="1:17" ht="14.25" x14ac:dyDescent="0.2">
      <c r="A11" s="4" t="s">
        <v>94</v>
      </c>
      <c r="B11" s="6" t="s">
        <v>30</v>
      </c>
      <c r="C11" s="6" t="s">
        <v>165</v>
      </c>
      <c r="D11" s="6" t="str">
        <f t="shared" si="0"/>
        <v>Adipic acid_145.0511</v>
      </c>
      <c r="E11" s="7" t="s">
        <v>6</v>
      </c>
      <c r="F11" s="7">
        <v>145.05109999999999</v>
      </c>
      <c r="G11" s="7">
        <v>0.79379999999999995</v>
      </c>
      <c r="H11" s="7" t="s">
        <v>180</v>
      </c>
      <c r="I11" s="6" t="s">
        <v>30</v>
      </c>
      <c r="J11" s="6" t="s">
        <v>123</v>
      </c>
      <c r="K11" s="7"/>
      <c r="L11" s="3"/>
      <c r="M11" s="3"/>
      <c r="N11" s="3"/>
      <c r="O11" s="3"/>
      <c r="P11" s="3"/>
      <c r="Q11" s="3"/>
    </row>
    <row r="12" spans="1:17" ht="14.25" x14ac:dyDescent="0.2">
      <c r="A12" s="4" t="s">
        <v>95</v>
      </c>
      <c r="B12" s="6" t="s">
        <v>33</v>
      </c>
      <c r="C12" s="6" t="s">
        <v>165</v>
      </c>
      <c r="D12" s="6" t="str">
        <f t="shared" si="0"/>
        <v>Galactosylceramide (d18:1/14:0)_670.7105</v>
      </c>
      <c r="E12" s="7" t="s">
        <v>6</v>
      </c>
      <c r="F12" s="7">
        <v>670.71050000000002</v>
      </c>
      <c r="G12" s="7">
        <v>0.76190000000000002</v>
      </c>
      <c r="H12" s="7" t="str">
        <f t="shared" si="1"/>
        <v>670.7105_0.7619</v>
      </c>
      <c r="I12" s="6" t="s">
        <v>33</v>
      </c>
      <c r="J12" s="6"/>
      <c r="K12" s="7"/>
      <c r="L12" s="3"/>
      <c r="M12" s="3"/>
      <c r="N12" s="3"/>
      <c r="O12" s="3"/>
      <c r="P12" s="3"/>
      <c r="Q12" s="3"/>
    </row>
    <row r="13" spans="1:17" ht="14.25" x14ac:dyDescent="0.2">
      <c r="A13" s="4" t="s">
        <v>94</v>
      </c>
      <c r="B13" s="6" t="s">
        <v>34</v>
      </c>
      <c r="C13" s="6" t="s">
        <v>165</v>
      </c>
      <c r="D13" s="5" t="str">
        <f t="shared" si="0"/>
        <v>Glutamyl-Cysteine_248.0449</v>
      </c>
      <c r="E13" s="7" t="s">
        <v>6</v>
      </c>
      <c r="F13" s="7">
        <v>248.04490000000001</v>
      </c>
      <c r="G13" s="7">
        <v>1.3740000000000001</v>
      </c>
      <c r="H13" s="7" t="str">
        <f t="shared" si="1"/>
        <v>248.0449_1.374</v>
      </c>
      <c r="I13" s="6" t="s">
        <v>34</v>
      </c>
      <c r="J13" s="6" t="s">
        <v>124</v>
      </c>
      <c r="K13" s="7" t="s">
        <v>159</v>
      </c>
      <c r="L13" s="3"/>
      <c r="M13" s="3"/>
      <c r="N13" s="3"/>
      <c r="O13" s="3"/>
      <c r="P13" s="3"/>
      <c r="Q13" s="3"/>
    </row>
    <row r="14" spans="1:17" ht="14.25" x14ac:dyDescent="0.2">
      <c r="A14" s="4" t="s">
        <v>95</v>
      </c>
      <c r="B14" s="6" t="s">
        <v>35</v>
      </c>
      <c r="C14" s="6" t="s">
        <v>165</v>
      </c>
      <c r="D14" s="5" t="str">
        <f t="shared" si="0"/>
        <v>Glycyl-Glutamate_201.8584</v>
      </c>
      <c r="E14" s="7" t="s">
        <v>6</v>
      </c>
      <c r="F14" s="7">
        <v>201.85839999999999</v>
      </c>
      <c r="G14" s="7">
        <v>10.7722</v>
      </c>
      <c r="H14" s="7" t="str">
        <f t="shared" si="1"/>
        <v>201.8584_10.7722</v>
      </c>
      <c r="I14" s="6" t="s">
        <v>35</v>
      </c>
      <c r="J14" s="6"/>
      <c r="K14" s="7" t="s">
        <v>160</v>
      </c>
      <c r="L14" s="3"/>
      <c r="M14" s="3"/>
      <c r="N14" s="3"/>
      <c r="O14" s="3"/>
      <c r="P14" s="3"/>
      <c r="Q14" s="3"/>
    </row>
    <row r="15" spans="1:17" ht="14.25" x14ac:dyDescent="0.2">
      <c r="A15" s="4" t="s">
        <v>95</v>
      </c>
      <c r="B15" s="6" t="s">
        <v>38</v>
      </c>
      <c r="C15" s="6" t="s">
        <v>165</v>
      </c>
      <c r="D15" s="6" t="str">
        <f t="shared" si="0"/>
        <v>Methyl N-methylanthranilate_164.0703</v>
      </c>
      <c r="E15" s="7" t="s">
        <v>6</v>
      </c>
      <c r="F15" s="7">
        <v>164.0703</v>
      </c>
      <c r="G15" s="7">
        <v>2.7212999999999998</v>
      </c>
      <c r="H15" s="7" t="str">
        <f t="shared" si="1"/>
        <v>164.0703_2.7213</v>
      </c>
      <c r="I15" s="6" t="s">
        <v>38</v>
      </c>
      <c r="J15" s="6"/>
      <c r="K15" s="7"/>
      <c r="L15" s="3"/>
      <c r="M15" s="3"/>
      <c r="N15" s="3"/>
      <c r="O15" s="3"/>
      <c r="P15" s="3"/>
      <c r="Q15" s="3"/>
    </row>
    <row r="16" spans="1:17" ht="14.25" x14ac:dyDescent="0.2">
      <c r="A16" s="4" t="s">
        <v>94</v>
      </c>
      <c r="B16" s="6" t="s">
        <v>40</v>
      </c>
      <c r="C16" s="6" t="s">
        <v>165</v>
      </c>
      <c r="D16" s="6" t="str">
        <f t="shared" si="0"/>
        <v>n-acetyldopamine_194.0807</v>
      </c>
      <c r="E16" s="7" t="s">
        <v>6</v>
      </c>
      <c r="F16" s="7">
        <v>194.08070000000001</v>
      </c>
      <c r="G16" s="7">
        <v>7.8986000000000001</v>
      </c>
      <c r="H16" s="7" t="str">
        <f t="shared" si="1"/>
        <v>194.0807_7.8986</v>
      </c>
      <c r="I16" s="6" t="s">
        <v>40</v>
      </c>
      <c r="J16" s="6" t="s">
        <v>125</v>
      </c>
      <c r="K16" s="7"/>
      <c r="L16" s="3"/>
      <c r="M16" s="3"/>
      <c r="N16" s="3"/>
      <c r="O16" s="3"/>
      <c r="P16" s="3"/>
      <c r="Q16" s="3"/>
    </row>
    <row r="17" spans="1:17" ht="14.25" x14ac:dyDescent="0.2">
      <c r="A17" s="4" t="s">
        <v>94</v>
      </c>
      <c r="B17" s="6" t="s">
        <v>42</v>
      </c>
      <c r="C17" s="6" t="s">
        <v>165</v>
      </c>
      <c r="D17" s="6" t="str">
        <f t="shared" si="0"/>
        <v>Ornithine_131.0815</v>
      </c>
      <c r="E17" s="7" t="s">
        <v>6</v>
      </c>
      <c r="F17" s="7">
        <v>131.08150000000001</v>
      </c>
      <c r="G17" s="7">
        <v>0.77229999999999999</v>
      </c>
      <c r="H17" s="7" t="str">
        <f t="shared" si="1"/>
        <v>131.0815_0.7723</v>
      </c>
      <c r="I17" s="6" t="s">
        <v>42</v>
      </c>
      <c r="J17" s="6" t="s">
        <v>126</v>
      </c>
      <c r="K17" s="7"/>
      <c r="L17" s="3"/>
      <c r="M17" s="3"/>
      <c r="N17" s="3"/>
      <c r="O17" s="3"/>
      <c r="P17" s="3"/>
      <c r="Q17" s="3"/>
    </row>
    <row r="18" spans="1:17" ht="14.25" x14ac:dyDescent="0.2">
      <c r="A18" s="4" t="s">
        <v>94</v>
      </c>
      <c r="B18" s="6" t="s">
        <v>45</v>
      </c>
      <c r="C18" s="6" t="s">
        <v>165</v>
      </c>
      <c r="D18" s="6" t="str">
        <f t="shared" si="0"/>
        <v>Suberic acid_173.0807</v>
      </c>
      <c r="E18" s="7" t="s">
        <v>6</v>
      </c>
      <c r="F18" s="7">
        <v>173.08070000000001</v>
      </c>
      <c r="G18" s="7">
        <v>5.5274000000000001</v>
      </c>
      <c r="H18" s="7" t="str">
        <f t="shared" si="1"/>
        <v>173.0807_5.5274</v>
      </c>
      <c r="I18" s="6" t="s">
        <v>45</v>
      </c>
      <c r="J18" s="6" t="s">
        <v>127</v>
      </c>
      <c r="K18" s="7"/>
      <c r="L18" s="3"/>
      <c r="M18" s="3"/>
      <c r="N18" s="3"/>
      <c r="O18" s="3"/>
      <c r="P18" s="3"/>
      <c r="Q18" s="3"/>
    </row>
    <row r="19" spans="1:17" ht="14.25" x14ac:dyDescent="0.2">
      <c r="A19" s="4" t="s">
        <v>94</v>
      </c>
      <c r="B19" s="6" t="s">
        <v>44</v>
      </c>
      <c r="C19" s="6" t="s">
        <v>165</v>
      </c>
      <c r="D19" s="6" t="str">
        <f t="shared" si="0"/>
        <v>threo-Isocitric acid_191.0181</v>
      </c>
      <c r="E19" s="7" t="s">
        <v>6</v>
      </c>
      <c r="F19" s="7">
        <v>191.0181</v>
      </c>
      <c r="G19" s="7">
        <v>1.2396</v>
      </c>
      <c r="H19" s="7" t="str">
        <f t="shared" si="1"/>
        <v>191.0181_1.2396</v>
      </c>
      <c r="I19" s="6" t="s">
        <v>44</v>
      </c>
      <c r="J19" s="6" t="s">
        <v>128</v>
      </c>
      <c r="K19" s="7"/>
      <c r="L19" s="3"/>
      <c r="M19" s="3"/>
      <c r="N19" s="3"/>
      <c r="O19" s="3"/>
      <c r="P19" s="3"/>
      <c r="Q19" s="3"/>
    </row>
    <row r="20" spans="1:17" ht="14.25" x14ac:dyDescent="0.2">
      <c r="A20" s="4" t="s">
        <v>94</v>
      </c>
      <c r="B20" s="6" t="s">
        <v>93</v>
      </c>
      <c r="C20" s="6" t="s">
        <v>165</v>
      </c>
      <c r="D20" s="6" t="str">
        <f t="shared" si="0"/>
        <v>Uric acid_167.0196</v>
      </c>
      <c r="E20" s="7" t="s">
        <v>6</v>
      </c>
      <c r="F20" s="7">
        <v>167.0196</v>
      </c>
      <c r="G20" s="7">
        <v>0.98599999999999999</v>
      </c>
      <c r="H20" s="7" t="str">
        <f t="shared" si="1"/>
        <v>167.0196_0.986</v>
      </c>
      <c r="I20" s="6" t="s">
        <v>93</v>
      </c>
      <c r="J20" s="6" t="s">
        <v>129</v>
      </c>
      <c r="K20" s="7"/>
      <c r="L20" s="3"/>
      <c r="M20" s="3"/>
      <c r="N20" s="3"/>
      <c r="O20" s="3"/>
      <c r="P20" s="3"/>
      <c r="Q20" s="3"/>
    </row>
    <row r="21" spans="1:17" ht="14.25" x14ac:dyDescent="0.2">
      <c r="A21" s="4" t="s">
        <v>161</v>
      </c>
      <c r="B21" s="6" t="s">
        <v>46</v>
      </c>
      <c r="C21" s="6" t="s">
        <v>165</v>
      </c>
      <c r="D21" s="6" t="str">
        <f t="shared" si="0"/>
        <v>(2E)-Dodecenoyl-CoA_942.4824</v>
      </c>
      <c r="E21" s="7" t="s">
        <v>6</v>
      </c>
      <c r="F21" s="7">
        <v>942.48239999999998</v>
      </c>
      <c r="G21" s="7">
        <v>10.873100000000001</v>
      </c>
      <c r="H21" s="7" t="str">
        <f t="shared" si="1"/>
        <v>942.4824_10.8731</v>
      </c>
      <c r="I21" s="6" t="s">
        <v>46</v>
      </c>
      <c r="J21" s="6" t="s">
        <v>162</v>
      </c>
      <c r="K21" s="7"/>
      <c r="L21" s="3"/>
      <c r="M21" s="3"/>
      <c r="N21" s="3"/>
      <c r="O21" s="3"/>
      <c r="P21" s="3"/>
      <c r="Q21" s="3"/>
    </row>
    <row r="22" spans="1:17" ht="14.25" x14ac:dyDescent="0.2">
      <c r="A22" s="4" t="s">
        <v>96</v>
      </c>
      <c r="B22" s="6" t="s">
        <v>55</v>
      </c>
      <c r="C22" s="6" t="s">
        <v>165</v>
      </c>
      <c r="D22" s="6" t="str">
        <f t="shared" si="0"/>
        <v>2-Chloro-3-oxoadipate_192.9909</v>
      </c>
      <c r="E22" s="7" t="s">
        <v>6</v>
      </c>
      <c r="F22" s="7">
        <v>192.99090000000001</v>
      </c>
      <c r="G22" s="7">
        <v>0.81159999999999999</v>
      </c>
      <c r="H22" s="7" t="str">
        <f t="shared" si="1"/>
        <v>192.9909_0.8116</v>
      </c>
      <c r="I22" s="6" t="s">
        <v>55</v>
      </c>
      <c r="J22" s="6" t="s">
        <v>130</v>
      </c>
      <c r="K22" s="6"/>
      <c r="L22" s="3"/>
      <c r="M22" s="3"/>
      <c r="N22" s="3"/>
      <c r="O22" s="3"/>
      <c r="P22" s="3"/>
      <c r="Q22" s="3"/>
    </row>
    <row r="23" spans="1:17" ht="14.25" x14ac:dyDescent="0.2">
      <c r="A23" s="4" t="s">
        <v>96</v>
      </c>
      <c r="B23" s="6" t="s">
        <v>56</v>
      </c>
      <c r="C23" s="6" t="s">
        <v>165</v>
      </c>
      <c r="D23" s="6" t="str">
        <f t="shared" si="0"/>
        <v>2-C-Methyl-D-erythritol 4-phosphate_215.0315</v>
      </c>
      <c r="E23" s="7" t="s">
        <v>6</v>
      </c>
      <c r="F23" s="7">
        <v>215.03149999999999</v>
      </c>
      <c r="G23" s="7">
        <v>0.78400000000000003</v>
      </c>
      <c r="H23" s="7" t="str">
        <f t="shared" si="1"/>
        <v>215.0315_0.784</v>
      </c>
      <c r="I23" s="6" t="s">
        <v>56</v>
      </c>
      <c r="J23" s="6" t="s">
        <v>131</v>
      </c>
      <c r="K23" s="7"/>
      <c r="L23" s="3"/>
      <c r="M23" s="3"/>
      <c r="N23" s="3"/>
      <c r="O23" s="3"/>
      <c r="P23" s="3"/>
      <c r="Q23" s="3"/>
    </row>
    <row r="24" spans="1:17" ht="14.25" x14ac:dyDescent="0.2">
      <c r="A24" s="4" t="s">
        <v>94</v>
      </c>
      <c r="B24" s="6" t="s">
        <v>62</v>
      </c>
      <c r="C24" s="6" t="s">
        <v>165</v>
      </c>
      <c r="D24" s="6" t="str">
        <f t="shared" si="0"/>
        <v>Cer(d18:0/18:0)_566.5129</v>
      </c>
      <c r="E24" s="7" t="s">
        <v>6</v>
      </c>
      <c r="F24" s="7">
        <v>566.51289999999995</v>
      </c>
      <c r="G24" s="7">
        <v>10.2446</v>
      </c>
      <c r="H24" s="7" t="str">
        <f t="shared" si="1"/>
        <v>566.5129_10.2446</v>
      </c>
      <c r="I24" s="6" t="s">
        <v>62</v>
      </c>
      <c r="J24" s="6" t="s">
        <v>132</v>
      </c>
      <c r="K24" s="7"/>
      <c r="L24" s="3"/>
      <c r="M24" s="3"/>
      <c r="N24" s="3"/>
      <c r="O24" s="3"/>
      <c r="P24" s="3"/>
      <c r="Q24" s="3"/>
    </row>
    <row r="25" spans="1:17" ht="14.25" x14ac:dyDescent="0.2">
      <c r="A25" s="4" t="s">
        <v>95</v>
      </c>
      <c r="B25" s="6" t="s">
        <v>63</v>
      </c>
      <c r="C25" s="6" t="s">
        <v>165</v>
      </c>
      <c r="D25" s="6" t="str">
        <f t="shared" si="0"/>
        <v>CerP(d18:1/16:0)_616.5536</v>
      </c>
      <c r="E25" s="7" t="s">
        <v>6</v>
      </c>
      <c r="F25" s="7">
        <v>616.55359999999996</v>
      </c>
      <c r="G25" s="7">
        <v>0.76980000000000004</v>
      </c>
      <c r="H25" s="7" t="str">
        <f t="shared" si="1"/>
        <v>616.5536_0.7698</v>
      </c>
      <c r="I25" s="6" t="s">
        <v>63</v>
      </c>
      <c r="J25" s="6"/>
      <c r="K25" s="7"/>
      <c r="L25" s="3"/>
      <c r="M25" s="3"/>
      <c r="N25" s="3"/>
      <c r="O25" s="3"/>
      <c r="P25" s="3"/>
      <c r="Q25" s="3"/>
    </row>
    <row r="26" spans="1:17" ht="14.25" x14ac:dyDescent="0.2">
      <c r="A26" s="4" t="s">
        <v>94</v>
      </c>
      <c r="B26" s="6" t="s">
        <v>65</v>
      </c>
      <c r="C26" s="6" t="s">
        <v>165</v>
      </c>
      <c r="D26" s="6" t="str">
        <f t="shared" si="0"/>
        <v>Citric acid_190.9277</v>
      </c>
      <c r="E26" s="7" t="s">
        <v>6</v>
      </c>
      <c r="F26" s="7">
        <v>190.92769999999999</v>
      </c>
      <c r="G26" s="7">
        <v>12.1435</v>
      </c>
      <c r="H26" s="7" t="str">
        <f t="shared" si="1"/>
        <v>190.9277_12.1435</v>
      </c>
      <c r="I26" s="6" t="s">
        <v>65</v>
      </c>
      <c r="J26" s="6" t="s">
        <v>133</v>
      </c>
      <c r="K26" s="7"/>
      <c r="L26" s="3"/>
      <c r="M26" s="3"/>
      <c r="N26" s="3"/>
      <c r="O26" s="3"/>
      <c r="P26" s="3"/>
      <c r="Q26" s="3"/>
    </row>
    <row r="27" spans="1:17" ht="14.25" x14ac:dyDescent="0.2">
      <c r="A27" s="4" t="s">
        <v>95</v>
      </c>
      <c r="B27" s="6" t="s">
        <v>68</v>
      </c>
      <c r="C27" s="6" t="s">
        <v>165</v>
      </c>
      <c r="D27" s="6" t="str">
        <f t="shared" si="0"/>
        <v>DG(15:0/18:1(9Z)/0:0)_579.8595</v>
      </c>
      <c r="E27" s="7" t="s">
        <v>6</v>
      </c>
      <c r="F27" s="7">
        <v>579.85950000000003</v>
      </c>
      <c r="G27" s="7">
        <v>0.74629999999999996</v>
      </c>
      <c r="H27" s="7" t="str">
        <f t="shared" si="1"/>
        <v>579.8595_0.7463</v>
      </c>
      <c r="I27" s="6" t="s">
        <v>68</v>
      </c>
      <c r="J27" s="6"/>
      <c r="K27" s="7"/>
      <c r="L27" s="3"/>
      <c r="M27" s="3"/>
      <c r="N27" s="3"/>
      <c r="O27" s="3"/>
      <c r="P27" s="3"/>
      <c r="Q27" s="3"/>
    </row>
    <row r="28" spans="1:17" ht="14.25" x14ac:dyDescent="0.2">
      <c r="A28" s="4" t="s">
        <v>95</v>
      </c>
      <c r="B28" s="6" t="s">
        <v>71</v>
      </c>
      <c r="C28" s="6" t="s">
        <v>165</v>
      </c>
      <c r="D28" s="6" t="str">
        <f t="shared" si="0"/>
        <v>Guanosine pentaphosphate adenosine_930.5181</v>
      </c>
      <c r="E28" s="7" t="s">
        <v>6</v>
      </c>
      <c r="F28" s="7">
        <v>930.5181</v>
      </c>
      <c r="G28" s="7">
        <v>10.7887</v>
      </c>
      <c r="H28" s="7" t="str">
        <f t="shared" si="1"/>
        <v>930.5181_10.7887</v>
      </c>
      <c r="I28" s="6" t="s">
        <v>71</v>
      </c>
      <c r="J28" s="6"/>
      <c r="K28" s="7"/>
      <c r="L28" s="3"/>
      <c r="M28" s="3"/>
      <c r="N28" s="3"/>
      <c r="O28" s="3"/>
      <c r="P28" s="3"/>
      <c r="Q28" s="3"/>
    </row>
    <row r="29" spans="1:17" ht="14.25" x14ac:dyDescent="0.2">
      <c r="A29" s="4" t="s">
        <v>97</v>
      </c>
      <c r="B29" s="6" t="s">
        <v>76</v>
      </c>
      <c r="C29" s="6" t="s">
        <v>165</v>
      </c>
      <c r="D29" s="6" t="str">
        <f t="shared" si="0"/>
        <v>L-beta-aspartyl-L-glutamic acid_261.0731</v>
      </c>
      <c r="E29" s="7" t="s">
        <v>6</v>
      </c>
      <c r="F29" s="7">
        <v>261.07310000000001</v>
      </c>
      <c r="G29" s="7">
        <v>7.0236000000000001</v>
      </c>
      <c r="H29" s="7" t="str">
        <f t="shared" si="1"/>
        <v>261.0731_7.0236</v>
      </c>
      <c r="I29" s="6" t="s">
        <v>76</v>
      </c>
      <c r="J29" s="6" t="s">
        <v>134</v>
      </c>
      <c r="K29" s="7"/>
      <c r="L29" s="3"/>
      <c r="M29" s="3"/>
      <c r="N29" s="3"/>
      <c r="O29" s="3"/>
      <c r="P29" s="3"/>
      <c r="Q29" s="3"/>
    </row>
    <row r="30" spans="1:17" ht="14.25" x14ac:dyDescent="0.2">
      <c r="A30" s="4" t="s">
        <v>94</v>
      </c>
      <c r="B30" s="6" t="s">
        <v>77</v>
      </c>
      <c r="C30" s="6" t="s">
        <v>165</v>
      </c>
      <c r="D30" s="6" t="str">
        <f t="shared" si="0"/>
        <v>NADP_743.5433</v>
      </c>
      <c r="E30" s="7" t="s">
        <v>6</v>
      </c>
      <c r="F30" s="7">
        <v>743.54330000000004</v>
      </c>
      <c r="G30" s="7">
        <v>10.8805</v>
      </c>
      <c r="H30" s="7" t="str">
        <f t="shared" si="1"/>
        <v>743.5433_10.8805</v>
      </c>
      <c r="I30" s="6" t="s">
        <v>77</v>
      </c>
      <c r="J30" s="6" t="s">
        <v>135</v>
      </c>
      <c r="K30" s="7"/>
      <c r="L30" s="3"/>
      <c r="M30" s="3"/>
      <c r="N30" s="3"/>
      <c r="O30" s="3"/>
      <c r="P30" s="3"/>
      <c r="Q30" s="3"/>
    </row>
    <row r="31" spans="1:17" ht="14.25" x14ac:dyDescent="0.2">
      <c r="A31" s="4" t="s">
        <v>94</v>
      </c>
      <c r="B31" s="6" t="s">
        <v>79</v>
      </c>
      <c r="C31" s="6" t="s">
        <v>165</v>
      </c>
      <c r="D31" s="5" t="str">
        <f t="shared" si="0"/>
        <v>Oxytocin_935.5241</v>
      </c>
      <c r="E31" s="7" t="s">
        <v>6</v>
      </c>
      <c r="F31" s="7">
        <v>935.52409999999998</v>
      </c>
      <c r="G31" s="7">
        <v>10.985799999999999</v>
      </c>
      <c r="H31" s="7" t="str">
        <f t="shared" si="1"/>
        <v>935.5241_10.9858</v>
      </c>
      <c r="I31" s="6" t="s">
        <v>79</v>
      </c>
      <c r="J31" s="6" t="s">
        <v>136</v>
      </c>
      <c r="K31" s="7">
        <v>1007</v>
      </c>
      <c r="L31" s="3"/>
      <c r="M31" s="3"/>
      <c r="N31" s="3"/>
      <c r="O31" s="3"/>
      <c r="P31" s="3"/>
      <c r="Q31" s="3"/>
    </row>
    <row r="32" spans="1:17" ht="14.25" x14ac:dyDescent="0.2">
      <c r="A32" s="4" t="s">
        <v>95</v>
      </c>
      <c r="B32" s="6" t="s">
        <v>80</v>
      </c>
      <c r="C32" s="6" t="s">
        <v>165</v>
      </c>
      <c r="D32" s="6" t="str">
        <f t="shared" si="0"/>
        <v>PI(20:3(8Z,11Z,14Z)/18:0)_887.5484</v>
      </c>
      <c r="E32" s="7" t="s">
        <v>6</v>
      </c>
      <c r="F32" s="7">
        <v>887.54840000000002</v>
      </c>
      <c r="G32" s="7">
        <v>11.1029</v>
      </c>
      <c r="H32" s="7" t="str">
        <f t="shared" si="1"/>
        <v>887.5484_11.1029</v>
      </c>
      <c r="I32" s="6" t="s">
        <v>80</v>
      </c>
      <c r="J32" s="6"/>
      <c r="K32" s="7"/>
      <c r="L32" s="3"/>
      <c r="M32" s="3"/>
      <c r="N32" s="3"/>
      <c r="O32" s="3"/>
      <c r="P32" s="3"/>
      <c r="Q32" s="3"/>
    </row>
    <row r="33" spans="1:17" ht="14.25" x14ac:dyDescent="0.2">
      <c r="A33" s="4" t="s">
        <v>94</v>
      </c>
      <c r="B33" s="6" t="s">
        <v>82</v>
      </c>
      <c r="C33" s="6" t="s">
        <v>165</v>
      </c>
      <c r="D33" s="6" t="str">
        <f t="shared" si="0"/>
        <v>PIP(18:0/18:1(11Z))_943.4807</v>
      </c>
      <c r="E33" s="7" t="s">
        <v>6</v>
      </c>
      <c r="F33" s="7">
        <v>943.48069999999996</v>
      </c>
      <c r="G33" s="7">
        <v>10.887600000000001</v>
      </c>
      <c r="H33" s="7" t="str">
        <f t="shared" si="1"/>
        <v>943.4807_10.8876</v>
      </c>
      <c r="I33" s="6" t="s">
        <v>82</v>
      </c>
      <c r="J33" s="6" t="s">
        <v>137</v>
      </c>
      <c r="K33" s="7"/>
      <c r="L33" s="3"/>
      <c r="M33" s="3"/>
      <c r="N33" s="3"/>
      <c r="O33" s="3"/>
      <c r="P33" s="3"/>
      <c r="Q33" s="3"/>
    </row>
    <row r="34" spans="1:17" ht="14.25" x14ac:dyDescent="0.2">
      <c r="A34" s="4" t="s">
        <v>94</v>
      </c>
      <c r="B34" s="6" t="s">
        <v>83</v>
      </c>
      <c r="C34" s="6" t="s">
        <v>165</v>
      </c>
      <c r="D34" s="6" t="str">
        <f t="shared" si="0"/>
        <v>PIP(18:2(9Z,12Z)/18:1(11Z))_939.5408</v>
      </c>
      <c r="E34" s="7" t="s">
        <v>6</v>
      </c>
      <c r="F34" s="7">
        <v>939.54079999999999</v>
      </c>
      <c r="G34" s="7">
        <v>10.772399999999999</v>
      </c>
      <c r="H34" s="7" t="str">
        <f t="shared" si="1"/>
        <v>939.5408_10.7724</v>
      </c>
      <c r="I34" s="6" t="s">
        <v>83</v>
      </c>
      <c r="J34" s="6" t="s">
        <v>137</v>
      </c>
      <c r="K34" s="7"/>
      <c r="L34" s="3"/>
      <c r="M34" s="3"/>
      <c r="N34" s="3"/>
      <c r="O34" s="3"/>
      <c r="P34" s="3"/>
      <c r="Q34" s="3"/>
    </row>
    <row r="35" spans="1:17" ht="14.25" x14ac:dyDescent="0.2">
      <c r="A35" s="4" t="s">
        <v>161</v>
      </c>
      <c r="B35" s="6" t="s">
        <v>85</v>
      </c>
      <c r="C35" s="6" t="s">
        <v>165</v>
      </c>
      <c r="D35" s="6" t="str">
        <f t="shared" si="0"/>
        <v>Undecanoyl-CoA_934.5237</v>
      </c>
      <c r="E35" s="7" t="s">
        <v>6</v>
      </c>
      <c r="F35" s="7">
        <v>934.52369999999996</v>
      </c>
      <c r="G35" s="7">
        <v>10.997999999999999</v>
      </c>
      <c r="H35" s="7" t="str">
        <f t="shared" si="1"/>
        <v>934.5237_10.998</v>
      </c>
      <c r="I35" s="6" t="s">
        <v>85</v>
      </c>
      <c r="J35" s="6" t="s">
        <v>162</v>
      </c>
      <c r="K35" s="7"/>
      <c r="L35" s="3"/>
      <c r="M35" s="3"/>
      <c r="N35" s="3"/>
      <c r="O35" s="3"/>
      <c r="P35" s="3"/>
      <c r="Q35" s="3"/>
    </row>
    <row r="36" spans="1:17" ht="14.25" x14ac:dyDescent="0.2">
      <c r="A36" s="4" t="s">
        <v>95</v>
      </c>
      <c r="B36" s="6" t="s">
        <v>86</v>
      </c>
      <c r="C36" s="6" t="s">
        <v>165</v>
      </c>
      <c r="D36" s="6" t="str">
        <f t="shared" ref="D36:D67" si="2">CONCATENATE(B36,"_",F36)</f>
        <v>Vitamin D5_411.3799</v>
      </c>
      <c r="E36" s="7" t="s">
        <v>6</v>
      </c>
      <c r="F36" s="7">
        <v>411.37990000000002</v>
      </c>
      <c r="G36" s="7">
        <v>10.985900000000001</v>
      </c>
      <c r="H36" s="7" t="str">
        <f t="shared" si="1"/>
        <v>411.3799_10.9859</v>
      </c>
      <c r="I36" s="6" t="s">
        <v>86</v>
      </c>
      <c r="J36" s="6"/>
      <c r="K36" s="7"/>
      <c r="L36" s="3"/>
      <c r="M36" s="3"/>
      <c r="N36" s="3"/>
      <c r="O36" s="3"/>
      <c r="P36" s="3"/>
      <c r="Q36" s="3"/>
    </row>
    <row r="37" spans="1:17" ht="14.25" x14ac:dyDescent="0.2">
      <c r="A37" s="4" t="s">
        <v>95</v>
      </c>
      <c r="B37" s="6" t="s">
        <v>4</v>
      </c>
      <c r="C37" s="6" t="s">
        <v>165</v>
      </c>
      <c r="D37" s="6" t="str">
        <f t="shared" si="2"/>
        <v>Cer(d18:0/16:0)_540.4261</v>
      </c>
      <c r="E37" s="7" t="s">
        <v>5</v>
      </c>
      <c r="F37" s="7">
        <v>540.42610000000002</v>
      </c>
      <c r="G37" s="7">
        <v>9.6837</v>
      </c>
      <c r="H37" s="7" t="str">
        <f t="shared" si="1"/>
        <v>540.4261_9.6837</v>
      </c>
      <c r="I37" s="6" t="s">
        <v>4</v>
      </c>
      <c r="J37" s="6"/>
      <c r="K37" s="7"/>
      <c r="L37" s="3"/>
      <c r="M37" s="3"/>
      <c r="N37" s="3"/>
      <c r="O37" s="3"/>
      <c r="P37" s="3"/>
      <c r="Q37" s="3"/>
    </row>
    <row r="38" spans="1:17" ht="14.25" x14ac:dyDescent="0.2">
      <c r="A38" s="4" t="s">
        <v>95</v>
      </c>
      <c r="B38" s="6" t="s">
        <v>7</v>
      </c>
      <c r="C38" s="6" t="s">
        <v>165</v>
      </c>
      <c r="D38" s="6" t="str">
        <f t="shared" si="2"/>
        <v>DG(22:0/0:0/20:4n6)_701.5611</v>
      </c>
      <c r="E38" s="7" t="s">
        <v>5</v>
      </c>
      <c r="F38" s="7">
        <v>701.56110000000001</v>
      </c>
      <c r="G38" s="7">
        <v>9.1667000000000005</v>
      </c>
      <c r="H38" s="7" t="str">
        <f t="shared" si="1"/>
        <v>701.5611_9.1667</v>
      </c>
      <c r="I38" s="6" t="s">
        <v>7</v>
      </c>
      <c r="J38" s="6"/>
      <c r="K38" s="7"/>
      <c r="L38" s="3"/>
      <c r="M38" s="3"/>
      <c r="N38" s="3"/>
      <c r="O38" s="3"/>
      <c r="P38" s="3"/>
      <c r="Q38" s="3"/>
    </row>
    <row r="39" spans="1:17" ht="14.25" x14ac:dyDescent="0.2">
      <c r="A39" s="4" t="s">
        <v>95</v>
      </c>
      <c r="B39" s="6" t="s">
        <v>8</v>
      </c>
      <c r="C39" s="6" t="s">
        <v>165</v>
      </c>
      <c r="D39" s="6" t="str">
        <f t="shared" si="2"/>
        <v>DG(24:0/0:0/22:4n6)_757.56</v>
      </c>
      <c r="E39" s="7" t="s">
        <v>5</v>
      </c>
      <c r="F39" s="7">
        <v>757.56</v>
      </c>
      <c r="G39" s="7">
        <v>9.3640000000000008</v>
      </c>
      <c r="H39" s="7" t="str">
        <f t="shared" si="1"/>
        <v>757.56_9.364</v>
      </c>
      <c r="I39" s="6" t="s">
        <v>8</v>
      </c>
      <c r="J39" s="6"/>
      <c r="K39" s="7"/>
      <c r="L39" s="3"/>
      <c r="M39" s="3"/>
      <c r="N39" s="3"/>
      <c r="O39" s="3"/>
      <c r="P39" s="3"/>
      <c r="Q39" s="3"/>
    </row>
    <row r="40" spans="1:17" ht="14.25" x14ac:dyDescent="0.2">
      <c r="A40" s="4" t="s">
        <v>94</v>
      </c>
      <c r="B40" s="6" t="s">
        <v>9</v>
      </c>
      <c r="C40" s="6" t="s">
        <v>166</v>
      </c>
      <c r="D40" s="5" t="str">
        <f t="shared" si="2"/>
        <v>Glycyl-Glutamine_203.9706</v>
      </c>
      <c r="E40" s="7" t="s">
        <v>5</v>
      </c>
      <c r="F40" s="7">
        <v>203.97059999999999</v>
      </c>
      <c r="G40" s="7">
        <v>11.078799999999999</v>
      </c>
      <c r="H40" s="7" t="str">
        <f t="shared" si="1"/>
        <v>203.9706_11.0788</v>
      </c>
      <c r="I40" s="6" t="s">
        <v>9</v>
      </c>
      <c r="J40" s="6"/>
      <c r="K40" s="7" t="s">
        <v>163</v>
      </c>
      <c r="L40" s="3"/>
      <c r="M40" s="3"/>
      <c r="N40" s="3"/>
      <c r="O40" s="3"/>
      <c r="P40" s="3"/>
      <c r="Q40" s="3"/>
    </row>
    <row r="41" spans="1:17" ht="14.25" x14ac:dyDescent="0.2">
      <c r="A41" s="4" t="s">
        <v>98</v>
      </c>
      <c r="B41" s="6" t="s">
        <v>10</v>
      </c>
      <c r="C41" s="6" t="s">
        <v>165</v>
      </c>
      <c r="D41" s="5" t="str">
        <f t="shared" si="2"/>
        <v>Leucyl-Arginine_288.2859</v>
      </c>
      <c r="E41" s="7" t="s">
        <v>5</v>
      </c>
      <c r="F41" s="7">
        <v>288.28590000000003</v>
      </c>
      <c r="G41" s="7">
        <v>7.6083999999999996</v>
      </c>
      <c r="H41" s="7" t="str">
        <f t="shared" si="1"/>
        <v>288.2859_7.6084</v>
      </c>
      <c r="I41" s="6" t="s">
        <v>10</v>
      </c>
      <c r="J41" s="6" t="s">
        <v>138</v>
      </c>
      <c r="K41" s="7" t="s">
        <v>164</v>
      </c>
      <c r="L41" s="3"/>
      <c r="M41" s="3"/>
      <c r="N41" s="3"/>
      <c r="O41" s="3"/>
      <c r="P41" s="3"/>
      <c r="Q41" s="3"/>
    </row>
    <row r="42" spans="1:17" ht="14.25" x14ac:dyDescent="0.2">
      <c r="A42" s="4" t="s">
        <v>95</v>
      </c>
      <c r="B42" s="6" t="s">
        <v>12</v>
      </c>
      <c r="C42" s="6" t="s">
        <v>165</v>
      </c>
      <c r="D42" s="6" t="str">
        <f t="shared" si="2"/>
        <v>PE(16:0/P-18:1(9Z))_702.5645</v>
      </c>
      <c r="E42" s="7" t="s">
        <v>5</v>
      </c>
      <c r="F42" s="7">
        <v>702.56449999999995</v>
      </c>
      <c r="G42" s="7">
        <v>9.1560000000000006</v>
      </c>
      <c r="H42" s="7" t="str">
        <f t="shared" si="1"/>
        <v>702.5645_9.156</v>
      </c>
      <c r="I42" s="6" t="s">
        <v>12</v>
      </c>
      <c r="J42" s="6"/>
      <c r="K42" s="7"/>
      <c r="L42" s="3"/>
      <c r="M42" s="3"/>
      <c r="N42" s="3"/>
      <c r="O42" s="3"/>
      <c r="P42" s="3"/>
      <c r="Q42" s="3"/>
    </row>
    <row r="43" spans="1:17" ht="14.25" x14ac:dyDescent="0.2">
      <c r="A43" s="4" t="s">
        <v>95</v>
      </c>
      <c r="B43" s="6" t="s">
        <v>13</v>
      </c>
      <c r="C43" s="6" t="s">
        <v>165</v>
      </c>
      <c r="D43" s="6" t="str">
        <f t="shared" si="2"/>
        <v>PE(18:3(6Z,9Z,12Z)/14:1(9Z))_684.4418</v>
      </c>
      <c r="E43" s="7" t="s">
        <v>5</v>
      </c>
      <c r="F43" s="7">
        <v>684.44179999999994</v>
      </c>
      <c r="G43" s="7">
        <v>8.8628999999999998</v>
      </c>
      <c r="H43" s="7" t="str">
        <f t="shared" si="1"/>
        <v>684.4418_8.8629</v>
      </c>
      <c r="I43" s="6" t="s">
        <v>13</v>
      </c>
      <c r="J43" s="6"/>
      <c r="K43" s="7"/>
      <c r="L43" s="3"/>
      <c r="M43" s="3"/>
      <c r="N43" s="3"/>
      <c r="O43" s="3"/>
      <c r="P43" s="3"/>
      <c r="Q43" s="3"/>
    </row>
    <row r="44" spans="1:17" ht="14.25" x14ac:dyDescent="0.2">
      <c r="A44" s="4" t="s">
        <v>95</v>
      </c>
      <c r="B44" s="6" t="s">
        <v>14</v>
      </c>
      <c r="C44" s="6" t="s">
        <v>165</v>
      </c>
      <c r="D44" s="6" t="str">
        <f t="shared" si="2"/>
        <v>PGP(16:1(9Z)/18:0)_829.5577</v>
      </c>
      <c r="E44" s="7" t="s">
        <v>5</v>
      </c>
      <c r="F44" s="7">
        <v>829.55769999999995</v>
      </c>
      <c r="G44" s="7">
        <v>9.3757999999999999</v>
      </c>
      <c r="H44" s="7" t="str">
        <f t="shared" si="1"/>
        <v>829.5577_9.3758</v>
      </c>
      <c r="I44" s="6" t="s">
        <v>14</v>
      </c>
      <c r="J44" s="6"/>
      <c r="K44" s="7"/>
      <c r="L44" s="3"/>
      <c r="M44" s="3"/>
      <c r="N44" s="3"/>
      <c r="O44" s="3"/>
      <c r="P44" s="3"/>
      <c r="Q44" s="3"/>
    </row>
    <row r="45" spans="1:17" ht="14.25" x14ac:dyDescent="0.2">
      <c r="A45" s="4" t="s">
        <v>95</v>
      </c>
      <c r="B45" s="6" t="s">
        <v>15</v>
      </c>
      <c r="C45" s="6" t="s">
        <v>165</v>
      </c>
      <c r="D45" s="6" t="str">
        <f t="shared" si="2"/>
        <v>PI(16:2(9Z,12Z)/16:0)_807.5742</v>
      </c>
      <c r="E45" s="7" t="s">
        <v>5</v>
      </c>
      <c r="F45" s="7">
        <v>807.57420000000002</v>
      </c>
      <c r="G45" s="7">
        <v>9.1758000000000006</v>
      </c>
      <c r="H45" s="7" t="str">
        <f t="shared" si="1"/>
        <v>807.5742_9.1758</v>
      </c>
      <c r="I45" s="6" t="s">
        <v>15</v>
      </c>
      <c r="J45" s="6"/>
      <c r="K45" s="7"/>
      <c r="L45" s="3"/>
      <c r="M45" s="3"/>
      <c r="N45" s="3"/>
      <c r="O45" s="3"/>
      <c r="P45" s="3"/>
      <c r="Q45" s="3"/>
    </row>
    <row r="46" spans="1:17" ht="14.25" x14ac:dyDescent="0.2">
      <c r="A46" s="4" t="s">
        <v>94</v>
      </c>
      <c r="B46" s="6" t="s">
        <v>19</v>
      </c>
      <c r="C46" s="6" t="s">
        <v>165</v>
      </c>
      <c r="D46" s="6" t="str">
        <f t="shared" si="2"/>
        <v>SM(d18:1/18:1(11Z))_729.1665</v>
      </c>
      <c r="E46" s="7" t="s">
        <v>5</v>
      </c>
      <c r="F46" s="7">
        <v>729.16650000000004</v>
      </c>
      <c r="G46" s="7">
        <v>6.5494000000000003</v>
      </c>
      <c r="H46" s="7" t="str">
        <f t="shared" si="1"/>
        <v>729.1665_6.5494</v>
      </c>
      <c r="I46" s="6" t="s">
        <v>19</v>
      </c>
      <c r="J46" s="6">
        <v>711</v>
      </c>
      <c r="K46" s="7"/>
      <c r="L46" s="3"/>
      <c r="M46" s="3"/>
      <c r="N46" s="3"/>
      <c r="O46" s="3"/>
      <c r="P46" s="3"/>
      <c r="Q46" s="3"/>
    </row>
    <row r="47" spans="1:17" ht="14.25" x14ac:dyDescent="0.2">
      <c r="A47" s="4" t="s">
        <v>95</v>
      </c>
      <c r="B47" s="6" t="s">
        <v>20</v>
      </c>
      <c r="C47" s="6" t="s">
        <v>165</v>
      </c>
      <c r="D47" s="6" t="str">
        <f t="shared" si="2"/>
        <v>TG(16:1(9Z)/15:0/18:4(6Z,9Z,12Z,15Z))_811.6064</v>
      </c>
      <c r="E47" s="7" t="s">
        <v>5</v>
      </c>
      <c r="F47" s="7">
        <v>811.60640000000001</v>
      </c>
      <c r="G47" s="7">
        <v>9.3160000000000007</v>
      </c>
      <c r="H47" s="7" t="str">
        <f t="shared" si="1"/>
        <v>811.6064_9.316</v>
      </c>
      <c r="I47" s="6" t="s">
        <v>20</v>
      </c>
      <c r="J47" s="6"/>
      <c r="K47" s="7"/>
      <c r="L47" s="3"/>
      <c r="M47" s="3"/>
      <c r="N47" s="3"/>
      <c r="O47" s="3"/>
      <c r="P47" s="3"/>
      <c r="Q47" s="3"/>
    </row>
    <row r="48" spans="1:17" ht="22.5" x14ac:dyDescent="0.25">
      <c r="A48" s="4" t="s">
        <v>168</v>
      </c>
      <c r="B48" s="6" t="s">
        <v>92</v>
      </c>
      <c r="C48" s="6" t="s">
        <v>169</v>
      </c>
      <c r="D48" s="6" t="str">
        <f t="shared" si="2"/>
        <v>Arachidonic acid_321.1315</v>
      </c>
      <c r="E48" s="7" t="s">
        <v>5</v>
      </c>
      <c r="F48" s="7">
        <v>321.13150000000002</v>
      </c>
      <c r="G48" s="7">
        <v>5.9004000000000003</v>
      </c>
      <c r="H48" s="7" t="str">
        <f t="shared" si="1"/>
        <v>321.1315_5.9004</v>
      </c>
      <c r="I48" s="6" t="s">
        <v>92</v>
      </c>
      <c r="J48" s="6" t="s">
        <v>139</v>
      </c>
      <c r="K48" s="9">
        <v>305.24</v>
      </c>
      <c r="L48" s="3"/>
      <c r="M48" s="3" t="s">
        <v>170</v>
      </c>
      <c r="N48" s="3"/>
      <c r="O48" s="3"/>
      <c r="P48" s="3"/>
      <c r="Q48" s="3"/>
    </row>
    <row r="49" spans="1:17" ht="14.25" x14ac:dyDescent="0.2">
      <c r="A49" s="4" t="s">
        <v>95</v>
      </c>
      <c r="B49" s="6" t="s">
        <v>24</v>
      </c>
      <c r="C49" s="6" t="s">
        <v>165</v>
      </c>
      <c r="D49" s="6" t="str">
        <f t="shared" si="2"/>
        <v>11Z-Octadecenylcarnitine_426.3566</v>
      </c>
      <c r="E49" s="7" t="s">
        <v>5</v>
      </c>
      <c r="F49" s="7">
        <v>426.35660000000001</v>
      </c>
      <c r="G49" s="7">
        <v>8.5614000000000008</v>
      </c>
      <c r="H49" s="7" t="str">
        <f t="shared" si="1"/>
        <v>426.3566_8.5614</v>
      </c>
      <c r="I49" s="6" t="s">
        <v>24</v>
      </c>
      <c r="J49" s="6"/>
      <c r="K49" s="7"/>
      <c r="L49" s="3"/>
      <c r="M49" s="3"/>
      <c r="N49" s="3"/>
      <c r="O49" s="3"/>
      <c r="P49" s="3"/>
      <c r="Q49" s="3"/>
    </row>
    <row r="50" spans="1:17" ht="14.25" x14ac:dyDescent="0.2">
      <c r="A50" s="4" t="s">
        <v>95</v>
      </c>
      <c r="B50" s="6" t="s">
        <v>22</v>
      </c>
      <c r="C50" s="6" t="s">
        <v>165</v>
      </c>
      <c r="D50" s="6" t="str">
        <f t="shared" si="2"/>
        <v>15R-HEDE_325.2739</v>
      </c>
      <c r="E50" s="7" t="s">
        <v>5</v>
      </c>
      <c r="F50" s="7">
        <v>325.27390000000003</v>
      </c>
      <c r="G50" s="7">
        <v>9.7233000000000001</v>
      </c>
      <c r="H50" s="7" t="str">
        <f t="shared" si="1"/>
        <v>325.2739_9.7233</v>
      </c>
      <c r="I50" s="6" t="s">
        <v>22</v>
      </c>
      <c r="J50" s="6"/>
      <c r="K50" s="7"/>
      <c r="L50" s="3"/>
      <c r="M50" s="3"/>
      <c r="N50" s="3"/>
      <c r="O50" s="3"/>
      <c r="P50" s="3"/>
      <c r="Q50" s="3"/>
    </row>
    <row r="51" spans="1:17" ht="14.25" x14ac:dyDescent="0.2">
      <c r="A51" s="4" t="s">
        <v>95</v>
      </c>
      <c r="B51" s="6" t="s">
        <v>23</v>
      </c>
      <c r="C51" s="10" t="s">
        <v>165</v>
      </c>
      <c r="D51" s="6" t="str">
        <f t="shared" si="2"/>
        <v>1-Arachidonoylglycerol;1-Arachidonoyl-sn-glycerol_379.2831</v>
      </c>
      <c r="E51" s="7" t="s">
        <v>5</v>
      </c>
      <c r="F51" s="7">
        <v>379.28309999999999</v>
      </c>
      <c r="G51" s="7">
        <v>9.6829000000000001</v>
      </c>
      <c r="H51" s="7" t="str">
        <f t="shared" si="1"/>
        <v>379.2831_9.6829</v>
      </c>
      <c r="I51" s="6" t="s">
        <v>23</v>
      </c>
      <c r="J51" s="6"/>
      <c r="K51" s="7"/>
      <c r="L51" s="3"/>
      <c r="M51" s="3"/>
      <c r="N51" s="3"/>
      <c r="O51" s="3"/>
      <c r="P51" s="3"/>
      <c r="Q51" s="3"/>
    </row>
    <row r="52" spans="1:17" ht="14.25" x14ac:dyDescent="0.2">
      <c r="A52" s="4" t="s">
        <v>99</v>
      </c>
      <c r="B52" s="6" t="s">
        <v>26</v>
      </c>
      <c r="C52" s="6" t="s">
        <v>165</v>
      </c>
      <c r="D52" s="6" t="str">
        <f t="shared" si="2"/>
        <v>3b,7a-Dihydroxy-5b-cholanoic acid_393.2976</v>
      </c>
      <c r="E52" s="7" t="s">
        <v>5</v>
      </c>
      <c r="F52" s="7">
        <v>393.29759999999999</v>
      </c>
      <c r="G52" s="7">
        <v>10.312099999999999</v>
      </c>
      <c r="H52" s="7" t="str">
        <f t="shared" si="1"/>
        <v>393.2976_10.3121</v>
      </c>
      <c r="I52" s="6" t="s">
        <v>26</v>
      </c>
      <c r="J52" s="6" t="s">
        <v>141</v>
      </c>
      <c r="K52" s="7"/>
      <c r="L52" s="3"/>
      <c r="M52" s="3"/>
      <c r="N52" s="3"/>
      <c r="O52" s="3"/>
      <c r="P52" s="3"/>
      <c r="Q52" s="3"/>
    </row>
    <row r="53" spans="1:17" ht="14.25" x14ac:dyDescent="0.2">
      <c r="A53" s="4" t="s">
        <v>100</v>
      </c>
      <c r="B53" s="6" t="s">
        <v>28</v>
      </c>
      <c r="C53" s="6" t="s">
        <v>165</v>
      </c>
      <c r="D53" s="6" t="str">
        <f t="shared" si="2"/>
        <v>9R,10S-epoxy-stearic acid;9S,10R-epoxy-stearic acid_299.2555</v>
      </c>
      <c r="E53" s="7" t="s">
        <v>5</v>
      </c>
      <c r="F53" s="7">
        <v>299.25549999999998</v>
      </c>
      <c r="G53" s="7">
        <v>10.6663</v>
      </c>
      <c r="H53" s="7" t="str">
        <f t="shared" si="1"/>
        <v>299.2555_10.6663</v>
      </c>
      <c r="I53" s="6" t="s">
        <v>28</v>
      </c>
      <c r="J53" s="6" t="s">
        <v>142</v>
      </c>
      <c r="K53" s="7"/>
      <c r="L53" s="3"/>
      <c r="M53" s="3"/>
      <c r="N53" s="3"/>
      <c r="O53" s="3"/>
      <c r="P53" s="3"/>
      <c r="Q53" s="3"/>
    </row>
    <row r="54" spans="1:17" ht="14.25" x14ac:dyDescent="0.2">
      <c r="A54" s="4" t="s">
        <v>95</v>
      </c>
      <c r="B54" s="6" t="s">
        <v>29</v>
      </c>
      <c r="C54" s="6" t="s">
        <v>165</v>
      </c>
      <c r="D54" s="6" t="str">
        <f t="shared" si="2"/>
        <v>Adenylated molybdopterin_725.0677</v>
      </c>
      <c r="E54" s="7" t="s">
        <v>5</v>
      </c>
      <c r="F54" s="7">
        <v>725.06769999999995</v>
      </c>
      <c r="G54" s="7">
        <v>6.5422000000000002</v>
      </c>
      <c r="H54" s="7" t="str">
        <f t="shared" si="1"/>
        <v>725.0677_6.5422</v>
      </c>
      <c r="I54" s="6" t="s">
        <v>29</v>
      </c>
      <c r="J54" s="6"/>
      <c r="K54" s="7"/>
      <c r="L54" s="3"/>
      <c r="M54" s="3"/>
      <c r="N54" s="3"/>
      <c r="O54" s="3"/>
      <c r="P54" s="3"/>
      <c r="Q54" s="3"/>
    </row>
    <row r="55" spans="1:17" ht="14.25" x14ac:dyDescent="0.2">
      <c r="A55" s="4" t="s">
        <v>96</v>
      </c>
      <c r="B55" s="6" t="s">
        <v>31</v>
      </c>
      <c r="C55" s="6" t="s">
        <v>165</v>
      </c>
      <c r="D55" s="6" t="str">
        <f t="shared" si="2"/>
        <v>alpha-Tocopherol acetate_473.3986</v>
      </c>
      <c r="E55" s="7" t="s">
        <v>5</v>
      </c>
      <c r="F55" s="7">
        <v>473.39859999999999</v>
      </c>
      <c r="G55" s="7">
        <v>9.8180999999999994</v>
      </c>
      <c r="H55" s="7" t="str">
        <f t="shared" si="1"/>
        <v>473.3986_9.8181</v>
      </c>
      <c r="I55" s="6" t="s">
        <v>31</v>
      </c>
      <c r="J55" s="6" t="s">
        <v>143</v>
      </c>
      <c r="K55" s="7"/>
      <c r="L55" s="3"/>
      <c r="M55" s="3"/>
      <c r="N55" s="3"/>
      <c r="O55" s="3"/>
      <c r="P55" s="3"/>
      <c r="Q55" s="3"/>
    </row>
    <row r="56" spans="1:17" ht="14.25" x14ac:dyDescent="0.2">
      <c r="A56" s="4" t="s">
        <v>101</v>
      </c>
      <c r="B56" s="6" t="s">
        <v>32</v>
      </c>
      <c r="C56" s="6" t="s">
        <v>165</v>
      </c>
      <c r="D56" s="6" t="str">
        <f t="shared" si="2"/>
        <v>Arginyl-Arginine_331.2186</v>
      </c>
      <c r="E56" s="7" t="s">
        <v>5</v>
      </c>
      <c r="F56" s="7">
        <v>331.21859999999998</v>
      </c>
      <c r="G56" s="7">
        <v>8.9425000000000008</v>
      </c>
      <c r="H56" s="7" t="str">
        <f t="shared" si="1"/>
        <v>331.2186_8.9425</v>
      </c>
      <c r="I56" s="6" t="s">
        <v>32</v>
      </c>
      <c r="J56" s="6" t="s">
        <v>144</v>
      </c>
      <c r="K56" s="7"/>
      <c r="L56" s="3"/>
      <c r="M56" s="3"/>
      <c r="N56" s="3"/>
      <c r="O56" s="3"/>
      <c r="P56" s="3"/>
      <c r="Q56" s="3"/>
    </row>
    <row r="57" spans="1:17" ht="14.25" x14ac:dyDescent="0.2">
      <c r="A57" s="4" t="s">
        <v>95</v>
      </c>
      <c r="B57" s="6" t="s">
        <v>36</v>
      </c>
      <c r="C57" s="6" t="s">
        <v>165</v>
      </c>
      <c r="D57" s="6" t="str">
        <f t="shared" si="2"/>
        <v>Heme;Haem;Protoheme_617.1831</v>
      </c>
      <c r="E57" s="7" t="s">
        <v>5</v>
      </c>
      <c r="F57" s="7">
        <v>617.18309999999997</v>
      </c>
      <c r="G57" s="7">
        <v>7.2819000000000003</v>
      </c>
      <c r="H57" s="7" t="str">
        <f t="shared" si="1"/>
        <v>617.1831_7.2819</v>
      </c>
      <c r="I57" s="6" t="s">
        <v>36</v>
      </c>
      <c r="J57" s="6"/>
      <c r="K57" s="7"/>
      <c r="L57" s="3"/>
      <c r="M57" s="3"/>
      <c r="N57" s="3"/>
      <c r="O57" s="3"/>
      <c r="P57" s="3"/>
      <c r="Q57" s="3"/>
    </row>
    <row r="58" spans="1:17" ht="14.25" x14ac:dyDescent="0.2">
      <c r="A58" s="4" t="s">
        <v>102</v>
      </c>
      <c r="B58" s="6" t="s">
        <v>37</v>
      </c>
      <c r="C58" s="6" t="s">
        <v>165</v>
      </c>
      <c r="D58" s="6" t="str">
        <f t="shared" si="2"/>
        <v>Lysyl-Lysine_275.2682</v>
      </c>
      <c r="E58" s="7" t="s">
        <v>5</v>
      </c>
      <c r="F58" s="7">
        <v>275.26819999999998</v>
      </c>
      <c r="G58" s="7">
        <v>9.1832999999999991</v>
      </c>
      <c r="H58" s="7" t="str">
        <f t="shared" si="1"/>
        <v>275.2682_9.1833</v>
      </c>
      <c r="I58" s="6" t="s">
        <v>37</v>
      </c>
      <c r="J58" s="6" t="s">
        <v>145</v>
      </c>
      <c r="K58" s="7"/>
      <c r="L58" s="3"/>
      <c r="M58" s="3"/>
      <c r="N58" s="3"/>
      <c r="O58" s="3"/>
      <c r="P58" s="3"/>
      <c r="Q58" s="3"/>
    </row>
    <row r="59" spans="1:17" ht="14.25" x14ac:dyDescent="0.2">
      <c r="A59" s="4" t="s">
        <v>94</v>
      </c>
      <c r="B59" s="6" t="s">
        <v>39</v>
      </c>
      <c r="C59" s="6" t="s">
        <v>165</v>
      </c>
      <c r="D59" s="6" t="str">
        <f t="shared" si="2"/>
        <v>MG(16:1(9Z)/0:0/0:0)_329.3082</v>
      </c>
      <c r="E59" s="7" t="s">
        <v>5</v>
      </c>
      <c r="F59" s="7">
        <v>329.3082</v>
      </c>
      <c r="G59" s="7">
        <v>7.8883999999999999</v>
      </c>
      <c r="H59" s="7" t="str">
        <f t="shared" si="1"/>
        <v>329.3082_7.8884</v>
      </c>
      <c r="I59" s="6" t="s">
        <v>39</v>
      </c>
      <c r="J59" s="6" t="s">
        <v>146</v>
      </c>
      <c r="K59" s="7"/>
      <c r="L59" s="3"/>
      <c r="M59" s="3"/>
      <c r="N59" s="3"/>
      <c r="O59" s="3"/>
      <c r="P59" s="3"/>
      <c r="Q59" s="3"/>
    </row>
    <row r="60" spans="1:17" ht="14.25" x14ac:dyDescent="0.2">
      <c r="A60" s="4" t="s">
        <v>103</v>
      </c>
      <c r="B60" s="6" t="s">
        <v>41</v>
      </c>
      <c r="C60" s="6" t="s">
        <v>165</v>
      </c>
      <c r="D60" s="6" t="str">
        <f t="shared" si="2"/>
        <v>N-oleoyl glutamic acid_412.3072</v>
      </c>
      <c r="E60" s="7" t="s">
        <v>5</v>
      </c>
      <c r="F60" s="7">
        <v>412.30720000000002</v>
      </c>
      <c r="G60" s="7">
        <v>8.9788999999999994</v>
      </c>
      <c r="H60" s="7" t="str">
        <f t="shared" si="1"/>
        <v>412.3072_8.9789</v>
      </c>
      <c r="I60" s="6" t="s">
        <v>41</v>
      </c>
      <c r="J60" s="6" t="s">
        <v>147</v>
      </c>
      <c r="K60" s="7"/>
      <c r="L60" s="3"/>
      <c r="M60" s="3"/>
      <c r="N60" s="3"/>
      <c r="O60" s="3"/>
      <c r="P60" s="3"/>
      <c r="Q60" s="3"/>
    </row>
    <row r="61" spans="1:17" ht="14.25" x14ac:dyDescent="0.2">
      <c r="A61" s="4" t="s">
        <v>104</v>
      </c>
      <c r="B61" s="6" t="s">
        <v>43</v>
      </c>
      <c r="C61" s="6" t="s">
        <v>165</v>
      </c>
      <c r="D61" s="6" t="str">
        <f t="shared" si="2"/>
        <v>S-(Hydroxymethyl)glutathione_338.1045</v>
      </c>
      <c r="E61" s="7" t="s">
        <v>5</v>
      </c>
      <c r="F61" s="7">
        <v>338.10449999999997</v>
      </c>
      <c r="G61" s="7">
        <v>7.9654999999999996</v>
      </c>
      <c r="H61" s="7" t="str">
        <f t="shared" si="1"/>
        <v>338.1045_7.9655</v>
      </c>
      <c r="I61" s="6" t="s">
        <v>43</v>
      </c>
      <c r="J61" s="6" t="s">
        <v>148</v>
      </c>
      <c r="K61" s="7"/>
      <c r="L61" s="3"/>
      <c r="M61" s="3"/>
      <c r="N61" s="3"/>
      <c r="O61" s="3"/>
      <c r="P61" s="3"/>
      <c r="Q61" s="3"/>
    </row>
    <row r="62" spans="1:17" ht="14.25" x14ac:dyDescent="0.2">
      <c r="A62" s="4" t="s">
        <v>95</v>
      </c>
      <c r="B62" s="6" t="s">
        <v>47</v>
      </c>
      <c r="C62" s="6" t="s">
        <v>172</v>
      </c>
      <c r="D62" s="6" t="str">
        <f t="shared" si="2"/>
        <v>(3'-sulfo)Galbeta-Cer(d18:0/18:0(2OH))_824.5565</v>
      </c>
      <c r="E62" s="7" t="s">
        <v>5</v>
      </c>
      <c r="F62" s="7">
        <v>824.55650000000003</v>
      </c>
      <c r="G62" s="7">
        <v>10.7735</v>
      </c>
      <c r="H62" s="7" t="str">
        <f t="shared" si="1"/>
        <v>824.5565_10.7735</v>
      </c>
      <c r="I62" s="6" t="s">
        <v>47</v>
      </c>
      <c r="J62" s="6"/>
      <c r="K62" s="7"/>
      <c r="L62" s="3"/>
      <c r="M62" s="3"/>
      <c r="N62" s="3"/>
      <c r="O62" s="3"/>
      <c r="P62" s="3"/>
      <c r="Q62" s="3"/>
    </row>
    <row r="63" spans="1:17" ht="14.25" x14ac:dyDescent="0.2">
      <c r="A63" s="4" t="s">
        <v>95</v>
      </c>
      <c r="B63" s="6" t="s">
        <v>87</v>
      </c>
      <c r="C63" s="6" t="s">
        <v>165</v>
      </c>
      <c r="D63" s="6" t="str">
        <f t="shared" si="2"/>
        <v>beta-D-Glucopyranuronic acid_383.1719</v>
      </c>
      <c r="E63" s="7" t="s">
        <v>5</v>
      </c>
      <c r="F63" s="7">
        <v>383.17189999999999</v>
      </c>
      <c r="G63" s="7">
        <v>9.0823</v>
      </c>
      <c r="H63" s="7" t="str">
        <f t="shared" si="1"/>
        <v>383.1719_9.0823</v>
      </c>
      <c r="I63" s="6" t="s">
        <v>87</v>
      </c>
      <c r="J63" s="6"/>
      <c r="K63" s="7"/>
      <c r="L63" s="3"/>
      <c r="M63" s="3"/>
      <c r="N63" s="3"/>
      <c r="O63" s="3"/>
      <c r="P63" s="3"/>
      <c r="Q63" s="3"/>
    </row>
    <row r="64" spans="1:17" ht="14.25" x14ac:dyDescent="0.2">
      <c r="A64" s="4" t="s">
        <v>95</v>
      </c>
      <c r="B64" s="6" t="s">
        <v>48</v>
      </c>
      <c r="C64" s="6" t="s">
        <v>165</v>
      </c>
      <c r="D64" s="6" t="str">
        <f t="shared" si="2"/>
        <v>10-Deoxymethynolide_297.2075</v>
      </c>
      <c r="E64" s="7" t="s">
        <v>5</v>
      </c>
      <c r="F64" s="7">
        <v>297.20749999999998</v>
      </c>
      <c r="G64" s="7">
        <v>9.1889000000000003</v>
      </c>
      <c r="H64" s="7" t="str">
        <f t="shared" si="1"/>
        <v>297.2075_9.1889</v>
      </c>
      <c r="I64" s="6" t="s">
        <v>48</v>
      </c>
      <c r="J64" s="6"/>
      <c r="K64" s="7"/>
      <c r="L64" s="3"/>
      <c r="M64" s="3"/>
      <c r="N64" s="3"/>
      <c r="O64" s="3"/>
      <c r="P64" s="3"/>
      <c r="Q64" s="3"/>
    </row>
    <row r="65" spans="1:17" ht="14.25" x14ac:dyDescent="0.2">
      <c r="A65" s="4" t="s">
        <v>106</v>
      </c>
      <c r="B65" s="6" t="s">
        <v>88</v>
      </c>
      <c r="C65" s="6" t="s">
        <v>165</v>
      </c>
      <c r="D65" s="6" t="str">
        <f t="shared" si="2"/>
        <v>dihydroxy-9,11-didehydrocholecalciferol_563.3766</v>
      </c>
      <c r="E65" s="7" t="s">
        <v>5</v>
      </c>
      <c r="F65" s="7">
        <v>563.37660000000005</v>
      </c>
      <c r="G65" s="7">
        <v>10.638400000000001</v>
      </c>
      <c r="H65" s="7" t="str">
        <f t="shared" si="1"/>
        <v>563.3766_10.6384</v>
      </c>
      <c r="I65" s="6" t="s">
        <v>88</v>
      </c>
      <c r="J65" s="6" t="s">
        <v>149</v>
      </c>
      <c r="K65" s="7"/>
      <c r="L65" s="3"/>
      <c r="M65" s="3"/>
      <c r="N65" s="3"/>
      <c r="O65" s="3"/>
      <c r="P65" s="3"/>
      <c r="Q65" s="3"/>
    </row>
    <row r="66" spans="1:17" ht="14.25" x14ac:dyDescent="0.2">
      <c r="A66" s="4" t="s">
        <v>95</v>
      </c>
      <c r="B66" s="6" t="s">
        <v>49</v>
      </c>
      <c r="C66" s="6" t="s">
        <v>165</v>
      </c>
      <c r="D66" s="6" t="str">
        <f t="shared" si="2"/>
        <v>16:3-Glc-Campesterol_795.6074</v>
      </c>
      <c r="E66" s="7" t="s">
        <v>5</v>
      </c>
      <c r="F66" s="7">
        <v>795.60739999999998</v>
      </c>
      <c r="G66" s="7">
        <v>10.751899999999999</v>
      </c>
      <c r="H66" s="7" t="str">
        <f t="shared" si="1"/>
        <v>795.6074_10.7519</v>
      </c>
      <c r="I66" s="6" t="s">
        <v>49</v>
      </c>
      <c r="J66" s="6"/>
      <c r="K66" s="7"/>
      <c r="L66" s="3"/>
      <c r="M66" s="3"/>
      <c r="N66" s="3"/>
      <c r="O66" s="3"/>
      <c r="P66" s="3"/>
      <c r="Q66" s="3"/>
    </row>
    <row r="67" spans="1:17" ht="14.25" x14ac:dyDescent="0.2">
      <c r="A67" s="4" t="s">
        <v>95</v>
      </c>
      <c r="B67" s="6" t="s">
        <v>50</v>
      </c>
      <c r="C67" s="6" t="s">
        <v>165</v>
      </c>
      <c r="D67" s="6" t="str">
        <f t="shared" si="2"/>
        <v>18:0-18:2-PC_787.6054</v>
      </c>
      <c r="E67" s="7" t="s">
        <v>5</v>
      </c>
      <c r="F67" s="7">
        <v>787.60540000000003</v>
      </c>
      <c r="G67" s="7">
        <v>10.784700000000001</v>
      </c>
      <c r="H67" s="7" t="str">
        <f t="shared" si="1"/>
        <v>787.6054_10.7847</v>
      </c>
      <c r="I67" s="6" t="s">
        <v>50</v>
      </c>
      <c r="J67" s="6"/>
      <c r="K67" s="7"/>
      <c r="L67" s="3"/>
      <c r="M67" s="3"/>
      <c r="N67" s="3"/>
      <c r="O67" s="3"/>
      <c r="P67" s="3"/>
      <c r="Q67" s="3"/>
    </row>
    <row r="68" spans="1:17" ht="57" x14ac:dyDescent="0.2">
      <c r="A68" s="4" t="s">
        <v>95</v>
      </c>
      <c r="B68" s="6" t="s">
        <v>51</v>
      </c>
      <c r="C68" s="10" t="s">
        <v>179</v>
      </c>
      <c r="D68" s="6" t="str">
        <f t="shared" ref="D68:D91" si="3">CONCATENATE(B68,"_",F68)</f>
        <v>18:1-18:1-PE_758.5704</v>
      </c>
      <c r="E68" s="7" t="s">
        <v>5</v>
      </c>
      <c r="F68" s="7">
        <v>758.57039999999995</v>
      </c>
      <c r="G68" s="7">
        <v>10.2182</v>
      </c>
      <c r="H68" s="7" t="str">
        <f t="shared" si="1"/>
        <v>758.5704_10.2182</v>
      </c>
      <c r="I68" s="6" t="s">
        <v>51</v>
      </c>
      <c r="J68" s="6"/>
      <c r="K68" s="7"/>
      <c r="L68" s="3"/>
      <c r="M68" s="3"/>
      <c r="N68" s="3"/>
      <c r="O68" s="3"/>
      <c r="P68" s="3"/>
      <c r="Q68" s="3"/>
    </row>
    <row r="69" spans="1:17" ht="14.25" x14ac:dyDescent="0.2">
      <c r="A69" s="4" t="s">
        <v>105</v>
      </c>
      <c r="B69" s="6" t="s">
        <v>90</v>
      </c>
      <c r="C69" s="6" t="s">
        <v>165</v>
      </c>
      <c r="D69" s="6" t="str">
        <f t="shared" si="3"/>
        <v>methylvitamin D2 _427.3545</v>
      </c>
      <c r="E69" s="7" t="s">
        <v>5</v>
      </c>
      <c r="F69" s="7">
        <v>427.35449999999997</v>
      </c>
      <c r="G69" s="7">
        <v>8.5624000000000002</v>
      </c>
      <c r="H69" s="7" t="str">
        <f t="shared" ref="H69:H91" si="4">F69&amp;"_"&amp;G69</f>
        <v>427.3545_8.5624</v>
      </c>
      <c r="I69" s="6" t="s">
        <v>90</v>
      </c>
      <c r="J69" s="6" t="s">
        <v>150</v>
      </c>
      <c r="K69" s="7"/>
      <c r="L69" s="3"/>
      <c r="M69" s="3"/>
      <c r="N69" s="3"/>
      <c r="O69" s="3"/>
      <c r="P69" s="3"/>
      <c r="Q69" s="3"/>
    </row>
    <row r="70" spans="1:17" ht="14.25" x14ac:dyDescent="0.2">
      <c r="A70" s="4" t="s">
        <v>109</v>
      </c>
      <c r="B70" s="6" t="s">
        <v>52</v>
      </c>
      <c r="C70" s="6" t="s">
        <v>165</v>
      </c>
      <c r="D70" s="6" t="str">
        <f t="shared" si="3"/>
        <v>20-HETE-d6_327.2789</v>
      </c>
      <c r="E70" s="7" t="s">
        <v>5</v>
      </c>
      <c r="F70" s="7">
        <v>327.27890000000002</v>
      </c>
      <c r="G70" s="7">
        <v>9.8207000000000004</v>
      </c>
      <c r="H70" s="7" t="str">
        <f t="shared" si="4"/>
        <v>327.2789_9.8207</v>
      </c>
      <c r="I70" s="6" t="s">
        <v>52</v>
      </c>
      <c r="J70" s="6" t="s">
        <v>151</v>
      </c>
      <c r="K70" s="7"/>
      <c r="L70" s="3"/>
      <c r="M70" s="3"/>
      <c r="N70" s="3"/>
      <c r="O70" s="3"/>
      <c r="P70" s="3"/>
      <c r="Q70" s="3"/>
    </row>
    <row r="71" spans="1:17" ht="14.25" x14ac:dyDescent="0.2">
      <c r="A71" s="4" t="s">
        <v>107</v>
      </c>
      <c r="B71" s="6" t="s">
        <v>89</v>
      </c>
      <c r="C71" s="6" t="s">
        <v>165</v>
      </c>
      <c r="D71" s="6" t="str">
        <f t="shared" si="3"/>
        <v>25-hydroxy-27-norvitamin D3_441.2947</v>
      </c>
      <c r="E71" s="7" t="s">
        <v>5</v>
      </c>
      <c r="F71" s="7">
        <v>441.29469999999998</v>
      </c>
      <c r="G71" s="7">
        <v>10.6662</v>
      </c>
      <c r="H71" s="7" t="str">
        <f t="shared" si="4"/>
        <v>441.2947_10.6662</v>
      </c>
      <c r="I71" s="6" t="s">
        <v>89</v>
      </c>
      <c r="J71" s="6" t="s">
        <v>149</v>
      </c>
      <c r="K71" s="7"/>
      <c r="L71" s="3"/>
      <c r="M71" s="3"/>
      <c r="N71" s="3"/>
      <c r="O71" s="3"/>
      <c r="P71" s="3"/>
      <c r="Q71" s="3"/>
    </row>
    <row r="72" spans="1:17" ht="14.25" x14ac:dyDescent="0.2">
      <c r="A72" s="4" t="s">
        <v>95</v>
      </c>
      <c r="B72" s="6" t="s">
        <v>53</v>
      </c>
      <c r="C72" s="6" t="s">
        <v>165</v>
      </c>
      <c r="D72" s="6" t="str">
        <f t="shared" si="3"/>
        <v>27-Norcholestanehexol_455.333</v>
      </c>
      <c r="E72" s="7" t="s">
        <v>5</v>
      </c>
      <c r="F72" s="7">
        <v>455.33300000000003</v>
      </c>
      <c r="G72" s="7">
        <v>9.8934999999999995</v>
      </c>
      <c r="H72" s="7" t="str">
        <f t="shared" si="4"/>
        <v>455.333_9.8935</v>
      </c>
      <c r="I72" s="6" t="s">
        <v>53</v>
      </c>
      <c r="J72" s="6"/>
      <c r="K72" s="7"/>
      <c r="L72" s="3"/>
      <c r="M72" s="3"/>
      <c r="N72" s="3"/>
      <c r="O72" s="3"/>
      <c r="P72" s="3"/>
      <c r="Q72" s="3"/>
    </row>
    <row r="73" spans="1:17" ht="14.25" x14ac:dyDescent="0.2">
      <c r="A73" s="4" t="s">
        <v>108</v>
      </c>
      <c r="B73" s="6" t="s">
        <v>54</v>
      </c>
      <c r="C73" s="6" t="s">
        <v>165</v>
      </c>
      <c r="D73" s="6" t="str">
        <f t="shared" si="3"/>
        <v>2alpha-(3-Hydroxypropyl)-1alpha,25-dihydroxy-19-norvitamin D3_463.3764</v>
      </c>
      <c r="E73" s="7" t="s">
        <v>5</v>
      </c>
      <c r="F73" s="7">
        <v>463.37639999999999</v>
      </c>
      <c r="G73" s="7">
        <v>9.827</v>
      </c>
      <c r="H73" s="7" t="str">
        <f t="shared" si="4"/>
        <v>463.3764_9.827</v>
      </c>
      <c r="I73" s="6" t="s">
        <v>54</v>
      </c>
      <c r="J73" s="6" t="s">
        <v>149</v>
      </c>
      <c r="K73" s="7"/>
      <c r="L73" s="3"/>
      <c r="M73" s="3"/>
      <c r="N73" s="3"/>
      <c r="O73" s="3"/>
      <c r="P73" s="3"/>
      <c r="Q73" s="3"/>
    </row>
    <row r="74" spans="1:17" ht="28.5" x14ac:dyDescent="0.2">
      <c r="A74" s="4" t="s">
        <v>107</v>
      </c>
      <c r="B74" s="6" t="s">
        <v>57</v>
      </c>
      <c r="C74" s="10" t="s">
        <v>178</v>
      </c>
      <c r="D74" s="6" t="str">
        <f t="shared" si="3"/>
        <v>3-Deoxyvitamin D3_369.3523</v>
      </c>
      <c r="E74" s="7" t="s">
        <v>5</v>
      </c>
      <c r="F74" s="7">
        <v>369.35230000000001</v>
      </c>
      <c r="G74" s="7">
        <v>9.5090000000000003</v>
      </c>
      <c r="H74" s="7" t="str">
        <f t="shared" si="4"/>
        <v>369.3523_9.509</v>
      </c>
      <c r="I74" s="6" t="s">
        <v>57</v>
      </c>
      <c r="J74" s="6" t="s">
        <v>149</v>
      </c>
      <c r="K74" s="7"/>
      <c r="L74" s="11" t="s">
        <v>175</v>
      </c>
      <c r="M74" s="3" t="s">
        <v>176</v>
      </c>
      <c r="N74" s="3"/>
      <c r="O74" s="3"/>
      <c r="P74" s="3"/>
      <c r="Q74" s="3"/>
    </row>
    <row r="75" spans="1:17" ht="14.25" x14ac:dyDescent="0.2">
      <c r="A75" s="4" t="s">
        <v>110</v>
      </c>
      <c r="B75" s="6" t="s">
        <v>58</v>
      </c>
      <c r="C75" s="6" t="s">
        <v>165</v>
      </c>
      <c r="D75" s="6" t="str">
        <f t="shared" si="3"/>
        <v>3-Hydroxyhexadecanoylcarnitine_416.3348</v>
      </c>
      <c r="E75" s="7" t="s">
        <v>5</v>
      </c>
      <c r="F75" s="7">
        <v>416.33479999999997</v>
      </c>
      <c r="G75" s="7">
        <v>9.8794000000000004</v>
      </c>
      <c r="H75" s="7" t="str">
        <f t="shared" si="4"/>
        <v>416.3348_9.8794</v>
      </c>
      <c r="I75" s="6" t="s">
        <v>58</v>
      </c>
      <c r="J75" s="6" t="s">
        <v>152</v>
      </c>
      <c r="K75" s="7"/>
      <c r="L75" s="3"/>
      <c r="M75" s="3"/>
      <c r="N75" s="3"/>
      <c r="O75" s="3"/>
      <c r="P75" s="3"/>
      <c r="Q75" s="3"/>
    </row>
    <row r="76" spans="1:17" ht="14.25" x14ac:dyDescent="0.2">
      <c r="A76" s="4" t="s">
        <v>111</v>
      </c>
      <c r="B76" s="5" t="s">
        <v>59</v>
      </c>
      <c r="C76" s="12" t="s">
        <v>165</v>
      </c>
      <c r="D76" s="6" t="str">
        <f t="shared" si="3"/>
        <v>Asparaginyl-Tyrosine_296.1458</v>
      </c>
      <c r="E76" s="7" t="s">
        <v>5</v>
      </c>
      <c r="F76" s="13">
        <v>296.14580000000001</v>
      </c>
      <c r="G76" s="7">
        <v>8.5571999999999999</v>
      </c>
      <c r="H76" s="7" t="str">
        <f t="shared" si="4"/>
        <v>296.1458_8.5572</v>
      </c>
      <c r="I76" s="5" t="s">
        <v>59</v>
      </c>
      <c r="J76" s="6" t="s">
        <v>153</v>
      </c>
      <c r="K76" s="7"/>
      <c r="L76" s="3"/>
      <c r="M76" s="3"/>
      <c r="N76" s="3"/>
      <c r="O76" s="3"/>
      <c r="P76" s="3"/>
      <c r="Q76" s="3"/>
    </row>
    <row r="77" spans="1:17" ht="14.25" x14ac:dyDescent="0.2">
      <c r="A77" s="4" t="s">
        <v>95</v>
      </c>
      <c r="B77" s="6" t="s">
        <v>60</v>
      </c>
      <c r="C77" s="6" t="s">
        <v>165</v>
      </c>
      <c r="D77" s="6" t="str">
        <f t="shared" si="3"/>
        <v>CE(15:1)_610.1883</v>
      </c>
      <c r="E77" s="7" t="s">
        <v>5</v>
      </c>
      <c r="F77" s="7">
        <v>610.18830000000003</v>
      </c>
      <c r="G77" s="7">
        <v>10.082700000000001</v>
      </c>
      <c r="H77" s="7" t="str">
        <f t="shared" si="4"/>
        <v>610.1883_10.0827</v>
      </c>
      <c r="I77" s="6" t="s">
        <v>60</v>
      </c>
      <c r="J77" s="6"/>
      <c r="K77" s="7"/>
      <c r="L77" s="3"/>
      <c r="M77" s="3"/>
      <c r="N77" s="3"/>
      <c r="O77" s="3"/>
      <c r="P77" s="3"/>
      <c r="Q77" s="3"/>
    </row>
    <row r="78" spans="1:17" ht="14.25" x14ac:dyDescent="0.2">
      <c r="A78" s="4" t="s">
        <v>95</v>
      </c>
      <c r="B78" s="6" t="s">
        <v>61</v>
      </c>
      <c r="C78" s="6" t="s">
        <v>165</v>
      </c>
      <c r="D78" s="6" t="str">
        <f t="shared" si="3"/>
        <v>Cer(d18:0/14:0)_512.7427</v>
      </c>
      <c r="E78" s="7" t="s">
        <v>5</v>
      </c>
      <c r="F78" s="7">
        <v>512.74270000000001</v>
      </c>
      <c r="G78" s="7">
        <v>11.0406</v>
      </c>
      <c r="H78" s="7" t="str">
        <f t="shared" si="4"/>
        <v>512.7427_11.0406</v>
      </c>
      <c r="I78" s="6" t="s">
        <v>61</v>
      </c>
      <c r="J78" s="6"/>
      <c r="K78" s="7"/>
      <c r="L78" s="3"/>
      <c r="M78" s="3"/>
      <c r="N78" s="3"/>
      <c r="O78" s="3"/>
      <c r="P78" s="3"/>
      <c r="Q78" s="3"/>
    </row>
    <row r="79" spans="1:17" ht="14.25" x14ac:dyDescent="0.2">
      <c r="A79" s="4" t="s">
        <v>95</v>
      </c>
      <c r="B79" s="6" t="s">
        <v>64</v>
      </c>
      <c r="C79" s="6" t="s">
        <v>165</v>
      </c>
      <c r="D79" s="6" t="str">
        <f t="shared" si="3"/>
        <v>CerP(d18:1/8:0)_506.3609</v>
      </c>
      <c r="E79" s="7" t="s">
        <v>5</v>
      </c>
      <c r="F79" s="7">
        <v>506.36090000000002</v>
      </c>
      <c r="G79" s="7">
        <v>11.0167</v>
      </c>
      <c r="H79" s="7" t="str">
        <f t="shared" si="4"/>
        <v>506.3609_11.0167</v>
      </c>
      <c r="I79" s="6" t="s">
        <v>64</v>
      </c>
      <c r="J79" s="6"/>
      <c r="K79" s="7"/>
      <c r="L79" s="3"/>
      <c r="M79" s="3"/>
      <c r="N79" s="3"/>
      <c r="O79" s="3"/>
      <c r="P79" s="3"/>
      <c r="Q79" s="3"/>
    </row>
    <row r="80" spans="1:17" ht="14.25" x14ac:dyDescent="0.2">
      <c r="A80" s="4" t="s">
        <v>112</v>
      </c>
      <c r="B80" s="5" t="s">
        <v>66</v>
      </c>
      <c r="C80" s="12" t="s">
        <v>165</v>
      </c>
      <c r="D80" s="6" t="str">
        <f t="shared" si="3"/>
        <v>Cysteinyl-Cysteine_224.9914</v>
      </c>
      <c r="E80" s="7" t="s">
        <v>5</v>
      </c>
      <c r="F80" s="13">
        <v>224.9914</v>
      </c>
      <c r="G80" s="7">
        <v>11.0946</v>
      </c>
      <c r="H80" s="7" t="str">
        <f t="shared" si="4"/>
        <v>224.9914_11.0946</v>
      </c>
      <c r="I80" s="5" t="s">
        <v>66</v>
      </c>
      <c r="J80" s="6" t="s">
        <v>154</v>
      </c>
      <c r="K80" s="7"/>
      <c r="L80" s="3"/>
      <c r="M80" s="3"/>
      <c r="N80" s="3"/>
      <c r="O80" s="3"/>
      <c r="P80" s="3"/>
      <c r="Q80" s="3"/>
    </row>
    <row r="81" spans="1:17" ht="14.25" x14ac:dyDescent="0.2">
      <c r="A81" s="4" t="s">
        <v>95</v>
      </c>
      <c r="B81" s="6" t="s">
        <v>67</v>
      </c>
      <c r="C81" s="6" t="s">
        <v>165</v>
      </c>
      <c r="D81" s="6" t="str">
        <f t="shared" si="3"/>
        <v>DG(14:1n5/0:0/16:1n7)_538.1791</v>
      </c>
      <c r="E81" s="7" t="s">
        <v>5</v>
      </c>
      <c r="F81" s="7">
        <v>538.17909999999995</v>
      </c>
      <c r="G81" s="7">
        <v>10.811</v>
      </c>
      <c r="H81" s="7" t="str">
        <f t="shared" si="4"/>
        <v>538.1791_10.811</v>
      </c>
      <c r="I81" s="6" t="s">
        <v>67</v>
      </c>
      <c r="J81" s="6"/>
      <c r="K81" s="7"/>
      <c r="L81" s="3"/>
      <c r="M81" s="3"/>
      <c r="N81" s="3"/>
      <c r="O81" s="3"/>
      <c r="P81" s="3"/>
      <c r="Q81" s="3"/>
    </row>
    <row r="82" spans="1:17" ht="14.25" x14ac:dyDescent="0.2">
      <c r="A82" s="4" t="s">
        <v>95</v>
      </c>
      <c r="B82" s="6" t="s">
        <v>69</v>
      </c>
      <c r="C82" s="6" t="s">
        <v>165</v>
      </c>
      <c r="D82" s="6" t="str">
        <f t="shared" si="3"/>
        <v>Di(2-ethylhexyl) adipate;Dioctyl adipate_371.313</v>
      </c>
      <c r="E82" s="7" t="s">
        <v>5</v>
      </c>
      <c r="F82" s="7">
        <v>371.31299999999999</v>
      </c>
      <c r="G82" s="7">
        <v>7.8396999999999997</v>
      </c>
      <c r="H82" s="7" t="str">
        <f t="shared" si="4"/>
        <v>371.313_7.8397</v>
      </c>
      <c r="I82" s="6" t="s">
        <v>69</v>
      </c>
      <c r="J82" s="6"/>
      <c r="K82" s="7"/>
      <c r="L82" s="3"/>
      <c r="M82" s="3"/>
      <c r="N82" s="3"/>
      <c r="O82" s="3"/>
      <c r="P82" s="3"/>
      <c r="Q82" s="3"/>
    </row>
    <row r="83" spans="1:17" ht="14.25" x14ac:dyDescent="0.2">
      <c r="A83" s="4" t="s">
        <v>95</v>
      </c>
      <c r="B83" s="6" t="s">
        <v>70</v>
      </c>
      <c r="C83" s="6" t="s">
        <v>165</v>
      </c>
      <c r="D83" s="6" t="str">
        <f t="shared" si="3"/>
        <v>GPCho(14:0/18:1(11Z))_733.5552</v>
      </c>
      <c r="E83" s="7" t="s">
        <v>5</v>
      </c>
      <c r="F83" s="7">
        <v>733.55520000000001</v>
      </c>
      <c r="G83" s="7">
        <v>10.020099999999999</v>
      </c>
      <c r="H83" s="7" t="str">
        <f t="shared" si="4"/>
        <v>733.5552_10.0201</v>
      </c>
      <c r="I83" s="6" t="s">
        <v>70</v>
      </c>
      <c r="J83" s="6"/>
      <c r="K83" s="7"/>
      <c r="L83" s="3"/>
      <c r="M83" s="3"/>
      <c r="N83" s="3"/>
      <c r="O83" s="3"/>
      <c r="P83" s="3"/>
      <c r="Q83" s="3"/>
    </row>
    <row r="84" spans="1:17" ht="42.75" x14ac:dyDescent="0.2">
      <c r="A84" s="4" t="s">
        <v>95</v>
      </c>
      <c r="B84" s="6" t="s">
        <v>72</v>
      </c>
      <c r="C84" s="10" t="s">
        <v>177</v>
      </c>
      <c r="D84" s="6" t="str">
        <f t="shared" si="3"/>
        <v>Hydroxyacetic Porphyrin III_803.2385</v>
      </c>
      <c r="E84" s="7" t="s">
        <v>5</v>
      </c>
      <c r="F84" s="7">
        <v>803.23850000000004</v>
      </c>
      <c r="G84" s="7">
        <v>6.548</v>
      </c>
      <c r="H84" s="7" t="str">
        <f t="shared" si="4"/>
        <v>803.2385_6.548</v>
      </c>
      <c r="I84" s="6" t="s">
        <v>72</v>
      </c>
      <c r="J84" s="6"/>
      <c r="K84" s="7"/>
      <c r="L84" s="3"/>
      <c r="M84" s="3"/>
      <c r="N84" s="3"/>
      <c r="O84" s="3"/>
      <c r="P84" s="3"/>
      <c r="Q84" s="3"/>
    </row>
    <row r="85" spans="1:17" ht="14.25" x14ac:dyDescent="0.2">
      <c r="A85" s="4" t="s">
        <v>95</v>
      </c>
      <c r="B85" s="6" t="s">
        <v>73</v>
      </c>
      <c r="C85" s="6" t="s">
        <v>165</v>
      </c>
      <c r="D85" s="6" t="str">
        <f t="shared" si="3"/>
        <v>Hydroxyspheroidenone_601.4625</v>
      </c>
      <c r="E85" s="7" t="s">
        <v>5</v>
      </c>
      <c r="F85" s="7">
        <v>601.46249999999998</v>
      </c>
      <c r="G85" s="7">
        <v>10.101599999999999</v>
      </c>
      <c r="H85" s="7" t="str">
        <f t="shared" si="4"/>
        <v>601.4625_10.1016</v>
      </c>
      <c r="I85" s="6" t="s">
        <v>73</v>
      </c>
      <c r="J85" s="6"/>
      <c r="K85" s="7"/>
      <c r="L85" s="3"/>
      <c r="M85" s="3"/>
      <c r="N85" s="3"/>
      <c r="O85" s="3"/>
      <c r="P85" s="3"/>
      <c r="Q85" s="3"/>
    </row>
    <row r="86" spans="1:17" ht="14.25" x14ac:dyDescent="0.2">
      <c r="A86" s="4" t="s">
        <v>113</v>
      </c>
      <c r="B86" s="6" t="s">
        <v>74</v>
      </c>
      <c r="C86" s="6" t="s">
        <v>165</v>
      </c>
      <c r="D86" s="6" t="str">
        <f t="shared" si="3"/>
        <v>IAA-94;Indanyloxyacetic acid_357.0657</v>
      </c>
      <c r="E86" s="7" t="s">
        <v>5</v>
      </c>
      <c r="F86" s="7">
        <v>357.06569999999999</v>
      </c>
      <c r="G86" s="7">
        <v>8.5635999999999992</v>
      </c>
      <c r="H86" s="7" t="str">
        <f t="shared" si="4"/>
        <v>357.0657_8.5636</v>
      </c>
      <c r="I86" s="6" t="s">
        <v>74</v>
      </c>
      <c r="J86" s="6" t="s">
        <v>155</v>
      </c>
      <c r="K86" s="7"/>
      <c r="L86" s="3"/>
      <c r="M86" s="3"/>
      <c r="N86" s="3"/>
      <c r="O86" s="3"/>
      <c r="P86" s="3"/>
      <c r="Q86" s="3"/>
    </row>
    <row r="87" spans="1:17" ht="14.25" x14ac:dyDescent="0.2">
      <c r="A87" s="4" t="s">
        <v>114</v>
      </c>
      <c r="B87" s="6" t="s">
        <v>75</v>
      </c>
      <c r="C87" s="6" t="s">
        <v>165</v>
      </c>
      <c r="D87" s="6" t="str">
        <f t="shared" si="3"/>
        <v>Isolithocholic acid_377.3068</v>
      </c>
      <c r="E87" s="7" t="s">
        <v>5</v>
      </c>
      <c r="F87" s="7">
        <v>377.30680000000001</v>
      </c>
      <c r="G87" s="7">
        <v>9.3816000000000006</v>
      </c>
      <c r="H87" s="7" t="str">
        <f t="shared" si="4"/>
        <v>377.3068_9.3816</v>
      </c>
      <c r="I87" s="6" t="s">
        <v>75</v>
      </c>
      <c r="J87" s="6" t="s">
        <v>156</v>
      </c>
      <c r="K87" s="7"/>
      <c r="L87" s="3"/>
      <c r="M87" s="3"/>
      <c r="N87" s="3"/>
      <c r="O87" s="3"/>
      <c r="P87" s="3"/>
      <c r="Q87" s="3"/>
    </row>
    <row r="88" spans="1:17" ht="15.75" x14ac:dyDescent="0.25">
      <c r="A88" s="4" t="s">
        <v>115</v>
      </c>
      <c r="B88" s="6" t="s">
        <v>91</v>
      </c>
      <c r="C88" s="6" t="s">
        <v>169</v>
      </c>
      <c r="D88" s="6" t="str">
        <f t="shared" si="3"/>
        <v>L-rhamnoside_553.2985</v>
      </c>
      <c r="E88" s="7" t="s">
        <v>5</v>
      </c>
      <c r="F88" s="7">
        <v>553.29849999999999</v>
      </c>
      <c r="G88" s="7">
        <v>9.2004999999999999</v>
      </c>
      <c r="H88" s="7" t="str">
        <f t="shared" si="4"/>
        <v>553.2985_9.2005</v>
      </c>
      <c r="I88" s="6" t="s">
        <v>91</v>
      </c>
      <c r="J88" s="6" t="s">
        <v>157</v>
      </c>
      <c r="K88" s="7"/>
      <c r="L88" s="14" t="s">
        <v>173</v>
      </c>
      <c r="M88" s="3"/>
      <c r="N88" s="3" t="s">
        <v>174</v>
      </c>
      <c r="O88" s="3"/>
      <c r="P88" s="3"/>
      <c r="Q88" s="3"/>
    </row>
    <row r="89" spans="1:17" ht="14.25" x14ac:dyDescent="0.2">
      <c r="A89" s="4" t="s">
        <v>116</v>
      </c>
      <c r="B89" s="6" t="s">
        <v>78</v>
      </c>
      <c r="C89" s="6" t="s">
        <v>165</v>
      </c>
      <c r="D89" s="6" t="str">
        <f t="shared" si="3"/>
        <v>N-arachidonoyl histidine_442.307</v>
      </c>
      <c r="E89" s="7" t="s">
        <v>5</v>
      </c>
      <c r="F89" s="7">
        <v>442.30700000000002</v>
      </c>
      <c r="G89" s="7">
        <v>8.9693000000000005</v>
      </c>
      <c r="H89" s="7" t="str">
        <f t="shared" si="4"/>
        <v>442.307_8.9693</v>
      </c>
      <c r="I89" s="6" t="s">
        <v>78</v>
      </c>
      <c r="J89" s="6" t="s">
        <v>158</v>
      </c>
      <c r="K89" s="7"/>
      <c r="L89" s="3"/>
      <c r="M89" s="3"/>
      <c r="N89" s="3"/>
      <c r="O89" s="3"/>
      <c r="P89" s="3"/>
      <c r="Q89" s="3"/>
    </row>
    <row r="90" spans="1:17" ht="14.25" x14ac:dyDescent="0.2">
      <c r="A90" s="4" t="s">
        <v>95</v>
      </c>
      <c r="B90" s="6" t="s">
        <v>81</v>
      </c>
      <c r="C90" s="6" t="s">
        <v>165</v>
      </c>
      <c r="D90" s="6" t="str">
        <f t="shared" si="3"/>
        <v>PI-Cer(t18:0/16:0)_798.5412</v>
      </c>
      <c r="E90" s="7" t="s">
        <v>5</v>
      </c>
      <c r="F90" s="7">
        <v>798.5412</v>
      </c>
      <c r="G90" s="7">
        <v>10.855600000000001</v>
      </c>
      <c r="H90" s="7" t="str">
        <f t="shared" si="4"/>
        <v>798.5412_10.8556</v>
      </c>
      <c r="I90" s="6" t="s">
        <v>81</v>
      </c>
      <c r="J90" s="6"/>
      <c r="K90" s="7"/>
      <c r="L90" s="3"/>
      <c r="M90" s="3"/>
      <c r="N90" s="3"/>
      <c r="O90" s="3"/>
      <c r="P90" s="3"/>
      <c r="Q90" s="3"/>
    </row>
    <row r="91" spans="1:17" thickBot="1" x14ac:dyDescent="0.25">
      <c r="A91" s="15" t="s">
        <v>95</v>
      </c>
      <c r="B91" s="16" t="s">
        <v>84</v>
      </c>
      <c r="C91" s="16" t="s">
        <v>165</v>
      </c>
      <c r="D91" s="16" t="str">
        <f t="shared" si="3"/>
        <v>PS(14:1(9Z)/18:3(9Z,12Z,15Z))_728.481</v>
      </c>
      <c r="E91" s="17" t="s">
        <v>5</v>
      </c>
      <c r="F91" s="17">
        <v>728.48099999999999</v>
      </c>
      <c r="G91" s="17">
        <v>8.8498000000000001</v>
      </c>
      <c r="H91" s="17" t="str">
        <f t="shared" si="4"/>
        <v>728.481_8.8498</v>
      </c>
      <c r="I91" s="16" t="s">
        <v>84</v>
      </c>
      <c r="J91" s="16"/>
      <c r="K91" s="17"/>
      <c r="L91" s="3"/>
      <c r="M91" s="3"/>
      <c r="N91" s="3"/>
      <c r="O91" s="3"/>
      <c r="P91" s="3"/>
      <c r="Q91" s="3"/>
    </row>
    <row r="92" spans="1:17" ht="14.25" x14ac:dyDescent="0.2">
      <c r="B92" s="2"/>
      <c r="C92" s="2"/>
      <c r="D92" s="2"/>
      <c r="E92" s="3"/>
      <c r="F92" s="3"/>
      <c r="G92" s="3"/>
      <c r="H92" s="3"/>
      <c r="I92" s="2"/>
      <c r="K92" s="3"/>
      <c r="L92" s="3"/>
      <c r="M92" s="3"/>
      <c r="N92" s="3"/>
      <c r="O92" s="3"/>
      <c r="P92" s="3"/>
      <c r="Q92" s="3"/>
    </row>
    <row r="93" spans="1:17" ht="14.25" x14ac:dyDescent="0.2">
      <c r="B93" s="2"/>
      <c r="C93" s="2"/>
      <c r="D93" s="2"/>
      <c r="E93" s="3"/>
      <c r="F93" s="3"/>
      <c r="G93" s="3"/>
      <c r="H93" s="3"/>
      <c r="I93" s="2"/>
      <c r="K93" s="3"/>
      <c r="L93" s="3"/>
      <c r="M93" s="3"/>
      <c r="N93" s="3"/>
      <c r="O93" s="3"/>
      <c r="P93" s="3"/>
      <c r="Q93" s="3"/>
    </row>
    <row r="94" spans="1:17" x14ac:dyDescent="0.25">
      <c r="B94" s="18"/>
      <c r="C94" s="18"/>
      <c r="D94" s="18"/>
      <c r="I94" s="18"/>
    </row>
    <row r="95" spans="1:17" x14ac:dyDescent="0.25">
      <c r="B95" s="18"/>
      <c r="C95" s="18"/>
      <c r="D95" s="18"/>
      <c r="I95" s="18"/>
    </row>
    <row r="96" spans="1:17" x14ac:dyDescent="0.25">
      <c r="B96" s="18"/>
      <c r="C96" s="18"/>
      <c r="D96" s="18"/>
      <c r="I96" s="18"/>
    </row>
    <row r="97" spans="2:9" x14ac:dyDescent="0.25">
      <c r="B97" s="18"/>
      <c r="C97" s="18"/>
      <c r="D97" s="18"/>
      <c r="I97" s="18"/>
    </row>
  </sheetData>
  <sortState xmlns:xlrd2="http://schemas.microsoft.com/office/spreadsheetml/2017/richdata2" ref="B5:G96">
    <sortCondition ref="E5:E96"/>
  </sortState>
  <mergeCells count="1">
    <mergeCell ref="B1:I1"/>
  </mergeCells>
  <phoneticPr fontId="9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Amrita Cheema</dc:creator>
  <cp:lastModifiedBy>Yaoxiang Li</cp:lastModifiedBy>
  <dcterms:created xsi:type="dcterms:W3CDTF">2014-12-22T17:45:47Z</dcterms:created>
  <dcterms:modified xsi:type="dcterms:W3CDTF">2022-01-04T17:49:06Z</dcterms:modified>
</cp:coreProperties>
</file>