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codeName="ThisWorkbook"/>
  <mc:AlternateContent xmlns:mc="http://schemas.openxmlformats.org/markup-compatibility/2006">
    <mc:Choice Requires="x15">
      <x15ac:absPath xmlns:x15ac="http://schemas.microsoft.com/office/spreadsheetml/2010/11/ac" url="/Users/nishant/Dropbox/Lab Stuff/aVNS Review/Submit/"/>
    </mc:Choice>
  </mc:AlternateContent>
  <xr:revisionPtr revIDLastSave="0" documentId="13_ncr:1_{88E1B03F-52F5-6848-B992-52B688A5F57C}" xr6:coauthVersionLast="46" xr6:coauthVersionMax="46" xr10:uidLastSave="{00000000-0000-0000-0000-000000000000}"/>
  <bookViews>
    <workbookView xWindow="-1220" yWindow="-19660" windowWidth="28800" windowHeight="17540" tabRatio="724" activeTab="5" xr2:uid="{00000000-000D-0000-FFFF-FFFF00000000}"/>
  </bookViews>
  <sheets>
    <sheet name="Overview" sheetId="24" r:id="rId1"/>
    <sheet name="All Data (Sortable)" sheetId="22" r:id="rId2"/>
    <sheet name="Results" sheetId="4" r:id="rId3"/>
    <sheet name="Design" sheetId="3" r:id="rId4"/>
    <sheet name="RoB Scores" sheetId="17" r:id="rId5"/>
    <sheet name="Appendix" sheetId="25"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5" i="17" l="1" a="1"/>
  <c r="C45" i="17" s="1"/>
  <c r="D45" i="17" a="1"/>
  <c r="D45" i="17" s="1"/>
  <c r="E45" i="17" a="1"/>
  <c r="E45" i="17" s="1"/>
  <c r="F45" i="17" a="1"/>
  <c r="F45" i="17" s="1"/>
  <c r="G45" i="17" a="1"/>
  <c r="G45" i="17" s="1"/>
  <c r="B45" i="17" a="1"/>
  <c r="B45" i="17" s="1"/>
  <c r="C44" i="17" a="1"/>
  <c r="C44" i="17" s="1"/>
  <c r="D44" i="17" a="1"/>
  <c r="D44" i="17" s="1"/>
  <c r="E44" i="17" a="1"/>
  <c r="E44" i="17" s="1"/>
  <c r="F44" i="17" a="1"/>
  <c r="F44" i="17" s="1"/>
  <c r="G44" i="17" a="1"/>
  <c r="G44" i="17" s="1"/>
  <c r="B44" i="17" a="1"/>
  <c r="B44" i="17" s="1"/>
  <c r="C43" i="17" a="1"/>
  <c r="C43" i="17" s="1"/>
  <c r="D43" i="17" a="1"/>
  <c r="D43" i="17" s="1"/>
  <c r="E43" i="17" a="1"/>
  <c r="E43" i="17" s="1"/>
  <c r="F43" i="17" a="1"/>
  <c r="F43" i="17" s="1"/>
  <c r="G43" i="17" a="1"/>
  <c r="G43" i="17" s="1"/>
  <c r="B43" i="17" a="1"/>
  <c r="B43" i="1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<sst xmlns="http://schemas.openxmlformats.org/spreadsheetml/2006/main" count="2968" uniqueCount="1472">
  <si>
    <t>Author</t>
  </si>
  <si>
    <t>Date</t>
  </si>
  <si>
    <t>General Study Goal</t>
  </si>
  <si>
    <t>Location</t>
  </si>
  <si>
    <t>Clinical significance</t>
  </si>
  <si>
    <t>Overall risk of bias</t>
  </si>
  <si>
    <t>Design</t>
  </si>
  <si>
    <t>Addorisio</t>
  </si>
  <si>
    <t>Rheumatoid Arthritis</t>
  </si>
  <si>
    <t>Right cymba concha</t>
  </si>
  <si>
    <t>Significant decrease in endotoxin induced TNF-alpha, IL-6, and IL-1beta. Use of endotoxin induced cytokine level measurement vs. cytokine measurement in whole blood was not justified.</t>
  </si>
  <si>
    <t>Some</t>
  </si>
  <si>
    <t>Crossover, acute. Subjects receive 2 mins stimulation at auricle or calf. Blood drawn 30 mins before and 1h after stimulation (2 min duration). Vibration device was operator held.</t>
  </si>
  <si>
    <t>Afanasiev</t>
  </si>
  <si>
    <t>Coronary Insufficiency And Left Ventricular Dysfunction</t>
  </si>
  <si>
    <t>Side NR concha</t>
  </si>
  <si>
    <t>The uses of heat shock protein is unqinue and can be a useful immune response marker for aVNS trials. The active group shows significant increase in the distance of 6minutes is also of clinical significance.</t>
  </si>
  <si>
    <t>High</t>
  </si>
  <si>
    <t>Parallel. Acute. 15 stimulation procedures, where each procedure uses different current levels and has different duration. Number of sessions NR</t>
  </si>
  <si>
    <t>Aihua</t>
  </si>
  <si>
    <t>Epilepsy</t>
  </si>
  <si>
    <t>Bilateral concha and external ear canal</t>
  </si>
  <si>
    <t>Significance according to previous studies reporting seizure frequency reduction; comparable to invasive VNS as well.</t>
  </si>
  <si>
    <t>Parallel, chronic. Stimulations self-administered 3 times per day (20 mins duration) for 12 months.</t>
  </si>
  <si>
    <t>Andreas</t>
  </si>
  <si>
    <t>Postoperative Atrial Fibrillation</t>
  </si>
  <si>
    <t>Side NR Triangular fossa</t>
  </si>
  <si>
    <t xml:space="preserve">Claims clinical significance based on the difference in POAf rates between groups </t>
  </si>
  <si>
    <t>Parallel, acute. Study took place after cardiac surgery. Active group: low-level transcutaneous stimulation (n = 20). For the sham group (n=20), the participants only had 1 cycle of low level stimulation. Continuous for the active group. Blood was drawn from all participants(see secondary measures).</t>
  </si>
  <si>
    <t>Antonino</t>
  </si>
  <si>
    <t>Spontaneous Cardiac Baroreflex Sensitivity (cbrs)</t>
  </si>
  <si>
    <t>Bilateral tragus</t>
  </si>
  <si>
    <t>aVNS-mediated increases in cBRS were evident with intervention in healthy young men. Since cBRS decreases with disease and age, this suggests that aVNS could provide an opportunity to improve cBRS in older populations</t>
  </si>
  <si>
    <t>Crossover, acute. In chair for 10 mins baseline, 15 mins intervention and 10 mins recovery. HR and arterial BP using finger PPG measured throughout.</t>
  </si>
  <si>
    <t>Badran</t>
  </si>
  <si>
    <t>Heart Rate</t>
  </si>
  <si>
    <t>Left tragus</t>
  </si>
  <si>
    <t>Shows significant bradycardia on onset of stimulation and larger tachycardia when stimulation is turned off. The study is evaluating the safety profile of stimulation parameters and considering large HR changes as an adverse outcome.</t>
  </si>
  <si>
    <t>Crossover, acute. Trial 1 - effects of 9 waveforms on HR during baseline (60s), stimulation (60s), and recovery (90s) Trial 2 – effects of 2 optimal waveforms on HR in naïve cohort during baseline (90s), stimulation (60s), and recovery of (180s). Supine position</t>
  </si>
  <si>
    <t>Bauer</t>
  </si>
  <si>
    <t>Left concha</t>
  </si>
  <si>
    <t>Not statistically significant for overall result. However, statistically significant reduction in epilepsy for patients who followed per protocol</t>
  </si>
  <si>
    <t>Low</t>
  </si>
  <si>
    <t>Parallel, chronic. Stimulations administered by patients daily (227 ± 30 min duration) for 20 weeks.</t>
  </si>
  <si>
    <t>Borges</t>
  </si>
  <si>
    <t>Cardiac Vagal Activity</t>
  </si>
  <si>
    <t>Left cymba concha</t>
  </si>
  <si>
    <t>Results suggest that there is no difference in aVNS efficacy due to stimulation amplitude, more investigation warranted</t>
  </si>
  <si>
    <t>Crossover, acute. Started with 5 min familiarization stage, 5 min resting in between each stim period (which lasted 10 min). RMSSD analyzed from ECG in 5 min blocks</t>
  </si>
  <si>
    <t>Bretherton</t>
  </si>
  <si>
    <t>Baroreflex</t>
  </si>
  <si>
    <t>side NR inner &amp; outer tragus</t>
  </si>
  <si>
    <t>Shows evidence that aVNS increases BRS and HRV, more investigation warranted.</t>
  </si>
  <si>
    <t xml:space="preserve">Crossover, acute. Sessions at least 1 week apart. HR, BP, and respiration were continuously recorded. 10 minute baseline, 15 minute stimulation, and 10 minute recovery were the three time points used for recordings. </t>
  </si>
  <si>
    <t>Burger</t>
  </si>
  <si>
    <t>2019a</t>
  </si>
  <si>
    <t>Negative Thought Occurrence</t>
  </si>
  <si>
    <t>Indicates some possibility for aVNS reducing worrying, but more evidence required.</t>
  </si>
  <si>
    <t>Parallel, acute. aVNS activated for 5 min build-up period. Then 5 min breathing focus task (BFT) followed by 5 min worry induction. Then 5 min post-worry BFT and final measurements taken; ~20 min total stimulation period (assumed from diagram, not explicitly stated)</t>
  </si>
  <si>
    <t>Busch</t>
  </si>
  <si>
    <t>Pain</t>
  </si>
  <si>
    <t>The authors note that clinical significance can only be determined by testing on the clinically applicable chronic pain patient population.</t>
  </si>
  <si>
    <t>Crossover, acute. 48 h between trials. During experiment, first baseline somatosensory + pain measurements done on ipsilateral and contralateral side relative to stimulated ear (for 45 min). After 5 min break, baseline ANS parameters started recording (5 min). Stable aVNS stim period started (5 min startup/adjustment phase) and maintained with constant current intensity (20 min). ANS params recorded during this period too. Then ANS stopped and pain measurements were repeated (45 min) while aVNS continued, resulting in total aVNS time of ~ 1 hr (closer to 70 mins). Some time points unclear</t>
  </si>
  <si>
    <t>Cakmak</t>
  </si>
  <si>
    <t>Parkinson's</t>
  </si>
  <si>
    <t>Ipsilateral ear to dominant motor symptoms in tragicus, antitragicus, helicis minor muscles</t>
  </si>
  <si>
    <t>Cites UPDRS III improvement of 4.5-6.7 to be clinically relevant with a moderate effect. As reference, DBS improvement is ~18.</t>
  </si>
  <si>
    <t>Crossover, acute. Arm 1: 2 interventions for 10 mins each. Arm 2: 3 interventions for 20 mins each.</t>
  </si>
  <si>
    <t>Clancy</t>
  </si>
  <si>
    <t>Hrv &amp; Sympathetic Activity</t>
  </si>
  <si>
    <t>Some support for aVNS use for treatment of cardiovascular diseases, more investigation with rigorous between-group analysis necessary.</t>
  </si>
  <si>
    <t>Parallel, acute. Each stim period lasted 15 min with patients in supine position.</t>
  </si>
  <si>
    <t>De Couck</t>
  </si>
  <si>
    <t>Hrv</t>
  </si>
  <si>
    <t>Bilateral cymba concha</t>
  </si>
  <si>
    <t>HRV is related to many diseases. Results show inconsistent effect of aVNS on HRV.</t>
  </si>
  <si>
    <t>Crossover, acute. Left ear, right ear, then placebo control. Baseline 10 mins with electrodes in followed by the 3x 10 mins groups with 5 mins rest in between. Participants watched an emotionally neutral movie in sitting position.</t>
  </si>
  <si>
    <t>Fisher</t>
  </si>
  <si>
    <t>Hypertension</t>
  </si>
  <si>
    <t>Left cymba concha and beneath antihelix</t>
  </si>
  <si>
    <t>No discussion of clinical significance. SBP increased due to intervention, which is not clinically desirable.</t>
  </si>
  <si>
    <t>Crossover, acute. 3 interventions (active medium intensity, active low intensity, placebo). Subjects seated for non-consecutive 15 mins baseline, 15 mins stimulation, 15 mins recovery</t>
  </si>
  <si>
    <t>Frøkjær</t>
  </si>
  <si>
    <t>Gastroduodenal Motility And Pain Threshold</t>
  </si>
  <si>
    <t>Left concha.</t>
  </si>
  <si>
    <t>Implied that increase in gastrointestinal motility and pain threshold will help patients with conditions like dyspepsia and IBS.</t>
  </si>
  <si>
    <t>Crossover, acute. Sessions at least 6 days apart. 5 mins familiarization with stim followed by 60 mins stim. Measurement of cardiac vagal tone (ECG) followed by quantitative sensory testing at baseline, 10, 20, and 25 mins. Cold pressor test at 40 mins and ultrasounds liquid meal at 50 mins.</t>
  </si>
  <si>
    <t>Hasan</t>
  </si>
  <si>
    <t>Schizophrenia</t>
  </si>
  <si>
    <t>Left outer ear canal</t>
  </si>
  <si>
    <t>Surprisingly large effect size given number of subjects and reported p value; more studies needed to determine extent of significance</t>
  </si>
  <si>
    <t>Parallel, chronic. Placebo crossed over to active after 12 weeks. Self-stim for 3 x 1 h/day (setting-in phase), 3 x 2 h/day (phase I), and 3 x 3h/day (phase III) for 26 weeks (when phases occurred not well specified)</t>
  </si>
  <si>
    <t>Hein</t>
  </si>
  <si>
    <t>Depression</t>
  </si>
  <si>
    <t>Bilateral concha</t>
  </si>
  <si>
    <t>Antidepressant effect observed for BDI, but not for HAMD. Possibly due to patient bias. Large effect size compared to current literature (regarded as significant if &gt;=0.4) but more investigation needed</t>
  </si>
  <si>
    <t>Parallel, chronic. Study 1: Over 2-week period on 5 days each week, stimulated for 15 min/day. Study 2: self-stim 15 min twice a day (9 subjects in 2010) and once a day (6 subjects in 2009) 5 days/week for 2 weeks [other part of text specifies only twice a day for study 2; unclear which is correct]</t>
  </si>
  <si>
    <t>Huang</t>
  </si>
  <si>
    <t>Impaired Glucose Tolerance</t>
  </si>
  <si>
    <t>Definite implications as possible therapeutic solution to pre-diabetes and other metabolic disorders. This was a pilot study, more investigation needed</t>
  </si>
  <si>
    <t>Parallel, chronic. Self-stimulated for 20 minutes, half an hour after eating (postprandial) twice daily for 12 weeks. 2hPG measurements taken 2 hours after carbohydrate ingestion (which occurred after 12 hours of fasting).</t>
  </si>
  <si>
    <t>Janner</t>
  </si>
  <si>
    <t>Similarity of active, sham, and placebo results calls into question the effectiveness of the stimulation. "Could be biased by involuntary stimulation of vagal nerve endings in sham and placebo conditions" according to authors.</t>
  </si>
  <si>
    <t>Crossover, acute. 4 sessions (48 hrs in between) lasting 50 min, performed at same time of day. Experiment started with STAI completion, then no-intervention heat stimulation on right or left (randomized) ventral forearm. Heat stimulation occurred at individual pain threshold, which was obtained for each session. Subjects stimulated with 90 brief heat stimuli of pain tolerance temp (repeated 3 times with sham, placebo, or active stimulation, randomized order; stim started for 20 min before heat stimuli (which lasted 4 min total)) while perceived pain intensity was assessed at every 1st and 10th heat stim.</t>
  </si>
  <si>
    <t>Johnson</t>
  </si>
  <si>
    <t>Pain Threshold And Autonomic Function</t>
  </si>
  <si>
    <t>Right concha</t>
  </si>
  <si>
    <t>Results not statistically significant.</t>
  </si>
  <si>
    <t>Parallel, acute. Stim for 15 mins. Baseline measurements taken for 15 mins before and after stimulation. Sat on bed in relaxed upright position for these 45 mins. Familiarization with lab at a prior visit.</t>
  </si>
  <si>
    <t>Juel</t>
  </si>
  <si>
    <t>Pain &amp; Gastrointestinal Motility</t>
  </si>
  <si>
    <t>No significance in clinically relevant measures. Previous study by same group in healthy subjects showed significance. Difference hypothesized due to sensitized and disrupted neural pathways in chronic pancreatitis patients.</t>
  </si>
  <si>
    <t>Crossover, acute. 7 days between sessions. 5 mins familiarization with stim followed by 60 mins stim. Measurement of cardiac vagal tone (ECG) followed by quantitative sensory testing at baseline (25 mins). Cold pressor test at 40 mins and ultrasound liquid meal at 50 mins.</t>
  </si>
  <si>
    <t>Kovacic</t>
  </si>
  <si>
    <t>GI Related Pain</t>
  </si>
  <si>
    <t>Side NR Earlobe, triangular fossa, ventral periauricular tragus</t>
  </si>
  <si>
    <t>Points to clinically significancant reduction in pain. Followed pre-registered primary endpoints and supporting secondary endpoints of scales used in past studies. Potential concern over blinding.</t>
  </si>
  <si>
    <t>Parallel chronic. 4 weeks of stimulation (5 days a week followed by 2 days without device).</t>
  </si>
  <si>
    <t>Kutlu</t>
  </si>
  <si>
    <t>Fibromyalgia</t>
  </si>
  <si>
    <t>Bilateral tragus and concha</t>
  </si>
  <si>
    <t>aVNS may increase efficiency of fibromyalgia exercise treatment, more investigation remains to determine effect.</t>
  </si>
  <si>
    <t>Parallel, chronic. Patients in both groups assigned the same exercise program (home-based) with weekly face-to-face sessions for 4 weeks. Active group received aVNS each weekday (20 sessions total, 30 min per session).</t>
  </si>
  <si>
    <t>Laqua</t>
  </si>
  <si>
    <t>Bilateral concha (anode) and mastoid (cathode)</t>
  </si>
  <si>
    <t xml:space="preserve">Clinical significance unclear, study claims that VNS has both significant anti-nocicepetive and pro-nociceptive effects. </t>
  </si>
  <si>
    <t>Crossover, acute. Subjects underwent two study sessions with a 1 week interval. Active/control stimulation lasted 30 min, pain stim applied using Neurometer device and measured at various time points</t>
  </si>
  <si>
    <t>Maharjan</t>
  </si>
  <si>
    <t>Olfactory Function</t>
  </si>
  <si>
    <t>Left internal (concha) &amp; external ear</t>
  </si>
  <si>
    <t>Further verification of clinical significance is required to confirm whether aVNS can improve olfactory function in diseased population.</t>
  </si>
  <si>
    <t>Pre-OTT (10min) -&gt; Pre-STT (15min) -&gt; active/sham/placebo (10min) -&gt;post-OTT (10min) -&gt; post-OTT (10min)</t>
  </si>
  <si>
    <t>Napadow</t>
  </si>
  <si>
    <t>Left cymba concha and antihelix/cavum concha slope</t>
  </si>
  <si>
    <t>Some trends indicating positive effect of aVNS on pain, temporal summation of pain, and anxiety. More studies must be done to better assess significance in the future.</t>
  </si>
  <si>
    <t>Crossover, acute. Stimulation session lasted 30 min (each stim gated to exhalation phase of respiration), each session 1 week apart. Each set of pain responses measured at baseline, halfway through stim (15 min), and 15 min after stim</t>
  </si>
  <si>
    <t>Rong</t>
  </si>
  <si>
    <t>Cymba concha and cavum concha</t>
  </si>
  <si>
    <t>Similar effects to previous studies. At ~ 47% of patients experiencing significant reductions in seizure frequency, may be some promise</t>
  </si>
  <si>
    <t>Parallel, chronic, then control cross-over to active treatment after 8 weeks. Self-stim 30 min 2x a day for 24 weeks.</t>
  </si>
  <si>
    <t>Salama</t>
  </si>
  <si>
    <t>Lung Lobectomy</t>
  </si>
  <si>
    <t>Clinically significant results (shorter hospital stay, lower incidence of pneumonia) but untreated control meaning large placebo effect. "Surgical stress starts early in the preoperative phase and continues after postoperatively"</t>
  </si>
  <si>
    <t>Parallel, acute. Stimulation 24 h prior to the operation and continued till the 4th post op day. Cytokine levels are measured as circulating (not endotoxin induced).</t>
  </si>
  <si>
    <t>Stavrakis</t>
  </si>
  <si>
    <t>Atrial Fibrillation</t>
  </si>
  <si>
    <t>Right tragus</t>
  </si>
  <si>
    <t>Demonstrates reducibility of AF for first time in humans, more investigation required to determine clinical significance in chronic use</t>
  </si>
  <si>
    <t>Parallel, acute. Effects on AF and inflammation after 1 hr stim recorded. Procedure occurred before AF ablation treatment surgery while patients were under general anesthesia.</t>
  </si>
  <si>
    <t xml:space="preserve">Stavrakis </t>
  </si>
  <si>
    <t>Not evident if the 85% reduction in AF burden is a clinically significant outcome.</t>
  </si>
  <si>
    <t>Parallel, chronic. 2 weeks of baseline monitoring for AF along with serum draw. 1 h daily aVNS for 6 months with 2 week evaluation starting at 3 and 6 months.</t>
  </si>
  <si>
    <t>Stowell</t>
  </si>
  <si>
    <t>Demonstrates stimulation frequency is a key variable for optimization of aVNS effects on blood pressure regulation. Further studies must be done to determine therapeutic value</t>
  </si>
  <si>
    <t>Cross-over, acute. 5 stim sessions (24 h apart) where they received exhalatory-gated stimulation at frequencies of 2, 10, 25, and 100 Hz or placebo (10 min initial relaxation and final recovery, 30 min stim).</t>
  </si>
  <si>
    <t>Straube</t>
  </si>
  <si>
    <t>Chronic Migraine</t>
  </si>
  <si>
    <t>The absolute reduction in headache days (7.0) is comparable to the effects of medications used in chronic migraine prevention and exceeds measures reported using other simulation devices</t>
  </si>
  <si>
    <t>Parallel, chronic. Two arms: n = 22 1Hz aVNS (3.42 ± 0.59 hr/day) and n=24 25 Hz aVNS (3.44 ± 0.61 hr/day) lasting 12 weeks</t>
  </si>
  <si>
    <t>Tobaldini</t>
  </si>
  <si>
    <t>Orthostatic Stress</t>
  </si>
  <si>
    <t>aVNS promoted a decrease greater than 4% in the resting HR, could have some implications for therapies but more study required.</t>
  </si>
  <si>
    <t>Crossover, acute. Subjects rested for 10 min in the supine position with stim off off, 10 min in supine position with stim on, and for 15 min in orthostatic position (75 degree tilt table) with continued stim. Control subjects rested for 10 min in supine position and 15 min in orthostatic position with stim off.</t>
  </si>
  <si>
    <t>Tran</t>
  </si>
  <si>
    <t>Left Ventricular Strain And Autonomic Tone</t>
  </si>
  <si>
    <t>Significant decrease in cardiac global longitudinal strain (GLS). Effect size comparable to difference reported between elderly and younger population in Zghal (2011).</t>
  </si>
  <si>
    <t>Crossover, acute. 60 min of active or sham stimulation. After resting in the supine position for 15 mins, ECG taken for 5 mins baseline before stimulation. 2nd ECG taken during last 5 min of stim and echocardiogram performed during last 20 mins of stimulation</t>
  </si>
  <si>
    <t>Tutar</t>
  </si>
  <si>
    <t>Tinnitus</t>
  </si>
  <si>
    <t>Uni/bilateral cymba concha</t>
  </si>
  <si>
    <t>Some evidence of positive effect on tinnitus, comparable with previous tinnitus studies</t>
  </si>
  <si>
    <t>Parallel, chronic. Participants divided into unilateral (one ear) stimulation group, bilateral (both ears) stimulation group, and placebo (no current, electrodes connected to both ears). Subjects stimulated 30 minutes per session for 10 sessions in 1 month with 4 days max in between sessions. Endpoints assessed before treatment and at 4th week</t>
  </si>
  <si>
    <t>Yu</t>
  </si>
  <si>
    <t>Myocardial Ischemia Reperfusion Injury</t>
  </si>
  <si>
    <t>aVNS significantly improves VPBs and inflammatory response in patients with STEMI, but higher statistically powered studies required to conclusively demonstrate clinical significance.</t>
  </si>
  <si>
    <t>Parallel, acute. Active stimulation (lasting 156 ± 8 min) up to 2 hrs after reperfusion, and placebo with no stimulation (lasting 155 ± 6 min), patients monitored for one week after reperfusion.</t>
  </si>
  <si>
    <t>Zamotrinsky</t>
  </si>
  <si>
    <t>Coronary Artery Disease</t>
  </si>
  <si>
    <t>Bilateral cavum concha</t>
  </si>
  <si>
    <t>Significantly increased density of cardiac noradrengergic plexus (i.e. less cardiac sympathetic norepinephrine activity) and vascular density. Significantly less transient heart failure during recovery from surgery. Significantly less glycerol trinitrate (blood vessel dilator) usage before surgery in aVNS group. Improvement to patient health post recovery from bypass surgery not measured. Note: small sample size.</t>
  </si>
  <si>
    <t>Parallel, acute. 18 patients admitted 25-30 days before coronary bypass surgery for advanced angina. aVNS performed for 10 consecutive days on 8 out of 18. 10 out of 18 untreated. Within group improvments in HR, BP, and ECG measured. Between group for transient heart failure after surgery and histology (sympatheticy activity and vasculature density). Additional uncontrolled subjects with lower severity of angina is non-RCT and not included here.</t>
  </si>
  <si>
    <t>RoB: Deviations from intended interventions</t>
  </si>
  <si>
    <t>RoB: Missing outcome data</t>
  </si>
  <si>
    <t>RoB: Measurement of the outcome</t>
  </si>
  <si>
    <t>RoB: Selection of the reported result</t>
  </si>
  <si>
    <t>Primary Endpoints</t>
  </si>
  <si>
    <t>Subjects analyzed</t>
  </si>
  <si>
    <t>Electrode Type</t>
  </si>
  <si>
    <t>Stimulation 
Frequency (Hz)</t>
  </si>
  <si>
    <t>Amplitude Threshold or Amplitude</t>
  </si>
  <si>
    <t>Waveform</t>
  </si>
  <si>
    <t>Stimulation Pulse Width (ms)</t>
  </si>
  <si>
    <t>Treatment Duration</t>
  </si>
  <si>
    <t>Session Duration (Time)</t>
  </si>
  <si>
    <t>Temporal Stimulation Paradigm</t>
  </si>
  <si>
    <t>Control</t>
  </si>
  <si>
    <t>Primary endpoint results</t>
  </si>
  <si>
    <t>Effect Size</t>
  </si>
  <si>
    <t>Control results</t>
  </si>
  <si>
    <t>Secondary endpoints (selected)</t>
  </si>
  <si>
    <t>Subjects from Disease Population?</t>
  </si>
  <si>
    <t>Pre-registered? Followed protocol?</t>
  </si>
  <si>
    <t>Primary Proposed Mechanism of Action (MoA)</t>
  </si>
  <si>
    <t>Has implantable VNS been tested in humans for this indication/disease? Showed efficacy? (cite)</t>
  </si>
  <si>
    <t>Primary Endpoint Measured</t>
  </si>
  <si>
    <t>Primary Endpoint Results2</t>
  </si>
  <si>
    <t>Statistical significance claimed?</t>
  </si>
  <si>
    <t>Total Number of Subjects Analyzed</t>
  </si>
  <si>
    <t>How was number of subjects enrolled justified? Power of study (if reported).</t>
  </si>
  <si>
    <t>Inclusion/Exclusion Criteria for Subjects</t>
  </si>
  <si>
    <t>ITT/mITT/As treated/PP</t>
  </si>
  <si>
    <t>Control location and parameters (where different)</t>
  </si>
  <si>
    <t>Placebo-controlled</t>
  </si>
  <si>
    <t>Sham-controlled</t>
  </si>
  <si>
    <t>Justification for Sham not having a therapeutic effect</t>
  </si>
  <si>
    <t>Control group results</t>
  </si>
  <si>
    <t>Patient-blind</t>
  </si>
  <si>
    <t>Investigator-blind</t>
  </si>
  <si>
    <t>Who in investigation group was blind</t>
  </si>
  <si>
    <t>Blind evaluated? How?</t>
  </si>
  <si>
    <t>Randomisation Method Details</t>
  </si>
  <si>
    <t>Randomization tested for significance? (baseline comparison)</t>
  </si>
  <si>
    <t>Multiple group comparison?</t>
  </si>
  <si>
    <t>Washout period (from other treatments before study)</t>
  </si>
  <si>
    <t>Washout period (in crossover studies only)</t>
  </si>
  <si>
    <t>Individual results reported?</t>
  </si>
  <si>
    <t>Adverse Outcomes</t>
  </si>
  <si>
    <t>RoB Teamplate Used</t>
  </si>
  <si>
    <t>Use of endotoxin induced cytokine level measurement vs. cytokine measurement in whole blood not justified</t>
  </si>
  <si>
    <t>Endotoxin induced interleukin (IL)-6, IL-1β, and TNF levels 1h after stimulation compared to 30 min before</t>
  </si>
  <si>
    <t>19, Healthy</t>
  </si>
  <si>
    <t>Vibrotactile</t>
  </si>
  <si>
    <t>250-280 mA</t>
  </si>
  <si>
    <t>2 min</t>
  </si>
  <si>
    <t>Sham: same waveform
diff location 
(right gastrocnemius)</t>
  </si>
  <si>
    <t>ITT between (NR)
ITT within (S): Inhibited endotoxin induced TNF by 20% (pre-stim=4541 ± 624 pg/ml vs. post-stim=3625 ± 645 pg/ml)
IL-6 by 27%
IL-1β by 50%</t>
  </si>
  <si>
    <t>NI</t>
  </si>
  <si>
    <t>NS Inhibited TNF by 7% IL-6 by 9% IL-1β by 7%</t>
  </si>
  <si>
    <t>Suppression of TNF level persisted 24 h after 2 mins stimulation (healthy subject n=6 no control study) pre-stim = 1633 ± 417 vs. 24 h post-stim = 940 ± 177</t>
  </si>
  <si>
    <t>N (healthy only for RCT)</t>
  </si>
  <si>
    <t>Y (NCT01569789) - not fully followed (e.g not all cytokines reported)</t>
  </si>
  <si>
    <t>Vago-vagal reflex decreases levels of pro-inflammatory cytokines</t>
  </si>
  <si>
    <t>Decreased endotoxin induced TNF, IL-6, and IL-1B (doi.org/10.1073/pnas.1605635113)</t>
  </si>
  <si>
    <t>Endotoxin induced interleukin (IL)-6, IL-1β, and TNF levels 1h after stimulation compared to 30 mins before</t>
  </si>
  <si>
    <t>Inhibited endotoxin induced TNF by 20% (pre-stim=4541 ± 624 pg/ml vs. post-stim=3625 ± 645 pg/ml), IL-6 by 27% (pre-stim=5979±480pg/ml vs. post-stim=4342± 597pg/ml), and IL-1β by 50% (pre-stim=1527± 328 pg/ml vs. post-stim = 765 ± 222 pg/ml)</t>
  </si>
  <si>
    <t>N</t>
  </si>
  <si>
    <t>Not justified</t>
  </si>
  <si>
    <t>Exclusion if history of smoking, ear infection, arrhythmia, coronary artery disease, chronic inflammatory disease, anemia, malignancy, depression, connective tissue disease, neurologic disease, diabetes mellitus, renal disease, malignancy, dementia, psychiatric illness including active psychosis, or other chronic medical condition. Subjects using cholinergic, anti-cholinergic, or beta-blocking medications were excluded, as were pregnant patients.</t>
  </si>
  <si>
    <t>ITT</t>
  </si>
  <si>
    <t>Right gastrocnemius (calf)</t>
  </si>
  <si>
    <t>Y</t>
  </si>
  <si>
    <t>Not mentioned, but inferred to be no vagal innervation at calf.</t>
  </si>
  <si>
    <t>All non significant (a = 0.05) TNF (pre-stim = 4796 ± 607 pg/ml vs. post-stim= 4477 ± 653 pg/ml), IL-6 (pre-stim=6137±369pg/ml vs. post-stim= 5577 ± 401 pg/ml) and IL-1β (pre-stim = 1787 ± 344 pg/ml vs. post-stim = 1667 ± 398 pg/ml</t>
  </si>
  <si>
    <t>Not mentioned</t>
  </si>
  <si>
    <t>Not reported</t>
  </si>
  <si>
    <t>No correction reported</t>
  </si>
  <si>
    <t>Healthy subjects, exclusion criteria screened for several drugs and conditions.</t>
  </si>
  <si>
    <t>1 week min, 2 week max (although RA non-RCT data from this paper showed persistent effects of stim out to 7 days)</t>
  </si>
  <si>
    <t>None</t>
  </si>
  <si>
    <t>Cross-over (Individually Randomised) - PP</t>
  </si>
  <si>
    <t>Heat shock protein concentration hsp60 and hsp70, Heart rate and 6 minute walk distance.</t>
  </si>
  <si>
    <t>70, coronary insufficientcy/LV dysfunction patients</t>
  </si>
  <si>
    <t>Variable: NR. Mean 0.05 mA for 1 min (procedure 1), 0.05 mA for 5 min (procedure 2 and 3), 0.08 mA for 10 min (procedures 4 and 5), 0.1 mA for 15 min (procedures 6 and 7), 0.12 mA for 20 min (procedure 8 and 9), and 0.15 mA for 30 min (procedure 10 to 15)</t>
  </si>
  <si>
    <t xml:space="preserve">1 min (procedure 1)
5 min (procedure 2&amp;3)
10 min (procedure 4&amp;5)
15 min (procedure 6&amp;7) 
20 min (procedure 8&amp;9)
30 min (procedure 10-15)
 </t>
  </si>
  <si>
    <t>Placebo: same location (concha)</t>
  </si>
  <si>
    <t>ITT within (S): active group's patient walk distance within 6 minutes significantly increased from 265.4 SD 38.5 to 376.4 SD 39.4 meters. For active subgroup1 (initial HR&lt;80), Hsp 60 increased 103.9 SD 75.1 to 154.3 SD 92.6 and Hsp70 increased from 12.9 SD 5.8 to 20.5 SD 9.1. For active subgroup2 (initial HR&gt;80), Hsp70 increased from 12.0 SD 6.8 22.4 SD 22.0 (all p&lt;0.05). 
ITT within (NS): subgroup 2 Hsp 60 remained the same</t>
  </si>
  <si>
    <t>Negligible change in walk distance, Hsp60 and Hsp70</t>
  </si>
  <si>
    <t>HR maybe controlled via vagus nerve stimulation where vagus nerve nuclei can be stimulated through the sensory nerve ending ABVN. They previously demonstrated aVNS improves condition of patients with nonischemic heart failure. Improvement of the myocardial function is accompanied by positive changes in the metabolic parameters of myocardium. Vagus nerve nuclei stimulation can affect the cellular resistance factors such as heat shock protein hsp70. In the presence of pathological process, organism preserves abiliuty to additionally activate endogenous defence factors that include heat shock proteins.</t>
  </si>
  <si>
    <t xml:space="preserve">yes, these works suggest that the VNS can improve the quality of life and LV function in patients with CHF and severe systolic LV dysfunction. In these works, an attenuation of hypersympatheticotonia was achieved through the feed-back mechanism of increase in parasympathetic activity. significant improvements (P &lt; 0.001) in the results of 6-minute walk test (from 411 ± 76 to 471 ± 111 m), LVEF (from 22 ± 7 to 29 ± 8%), and LV systolic volumes (P = 0.02). (DOI: 10.1093/eurheartj/ehq391) </t>
  </si>
  <si>
    <t>Active group's patient walk distance within 6 minutes significantly increased from 265.4 SD 38.5 to 376.4 SD 39.4 meters (n=63) when compared with the placebo group increased from from 211.4 SD 40.1 to 213.6 SD 38.5 meters (n=7). No information on why there is a baseline difference in the 6 minute work test distance before treatment. No numerical number is presented on HR. The heat shock protein results are presented with the subgroups (no report of baseline and no information why there are many missing data points) no active vs placebo results are reported. We can combine the averages but not the SD for them. Hsp 60 increased from 131.5 SD 34.3 to 133.8 SD 34.0 and Hsp 70 increased from 9.4 SD 6.7 to 14.3 SD 12.3 for placebo group. For active subgroup1 (initial HR&lt;80), Hsp 60 increased 103.9 SD 75.1 to 154.3 SD 92.6 and  Hsp70 increased from 12.9 SD 5.8 to 20.5 SD 9.1. For active subgroup2 (initial HR&gt;80), Hsp 60 remain the same, before sitmulation is 166.5 SD 97.2 and after stimulation is 165.0 SD 168.7;  Hsp70 increased from 12.0 SD 6.8 22.4 SD 22.0.</t>
  </si>
  <si>
    <t xml:space="preserve">Y, only before trearment and after treeatment comparison is reported </t>
  </si>
  <si>
    <t>70 (63 in active group and 7 in placebo group)</t>
  </si>
  <si>
    <t>Inclusion: patients with chronic coronary insufficiency and severe LV dysfunction</t>
  </si>
  <si>
    <t>Placebo - no current at the same location (tragus);</t>
  </si>
  <si>
    <t>largely no changes, see the primary endpoint results column.</t>
  </si>
  <si>
    <t>Patients were randomized into two groups with comparable clinical charateristics.</t>
  </si>
  <si>
    <t xml:space="preserve">No significance is found in the clinical charateristics of patients in two groups. However, the baseline of multiple outcome measures seems to exhibit differences, however, no between group comparison was made through out the article. 6 minute walk distance has a noticable difference: active 265.4 SD 38.9 meters vs placebo 211.4 SD 40.1. </t>
  </si>
  <si>
    <t>No, multiple comparison was not corrected.</t>
  </si>
  <si>
    <t>None; All patients received optimal therapy for CHF unchanged for at least 30 days prior to the study and during the entire follow-up period. Pharmacological therapy included inhibitors of angiotensin-converting enzyme, β-adrenoblockers, diuretics, nitrates, and cardiac glycosides.</t>
  </si>
  <si>
    <t>Only HR before and after stimulation was completed</t>
  </si>
  <si>
    <t>Parallel (Individually Randomised) - Per Protocol Analysis</t>
  </si>
  <si>
    <t>Reduction in seizure frequency (per month) over 12 month period as recorded by patients</t>
  </si>
  <si>
    <t>47, Epileptic</t>
  </si>
  <si>
    <t>NR</t>
  </si>
  <si>
    <t>Variable: Pain Threshold</t>
  </si>
  <si>
    <t>20 min</t>
  </si>
  <si>
    <t>Sham: same waveform (mA NR), diff location (bilateral earlobe)</t>
  </si>
  <si>
    <t>PP between (S): NS until 12 months (active median 4.0(IQR 2.8-8.3) vs control 8.0(4.5-12.0)) p&lt;0.001.
PP within (S): Active seizure frequency reduced by 40% over 12 months; baseline 6.0 (I4.8-25.0) to 5.5 (3.0-12.0) at 6 months (p&lt;0.001) and 4.0 (2.8-8.3) at 12 months (p&lt;0.001).</t>
  </si>
  <si>
    <t>Seizure frequency increased by 0.85% (NS)</t>
  </si>
  <si>
    <t>Self-Rating anxiety and depression scales and epilepsy quality of life scales showed no significance (P &lt; 0.02). Control showed significant increase in SAS and QOLIE, and no change in SDS and LSSS.</t>
  </si>
  <si>
    <t xml:space="preserve">Y </t>
  </si>
  <si>
    <t>Seizure control through VNS auricular concha projections to NTS parabrachial nucleus, and pontine cholinergic fibers. Cholinergic activation then reduces seizure incidence.</t>
  </si>
  <si>
    <t>Yes, decrease in seizure frequency by 30.9 % in high vs 11.3% in low VNS. Randomised parallel RCT of patients with refractory partial seizures. doi.org/10.1111/j.1528-1157.1994.tb02482.x</t>
  </si>
  <si>
    <t>Reduction in seizure frequency (seizures per month) over 12 month period</t>
  </si>
  <si>
    <t>Active showed seizure frequency reduced by 40% over 12 month period; baseline median 6.0 (IQR 4.8 to 25.0) to 5.5 (IQR 3.0 to 12.0) at 6 months (p &lt; 0.001) and 4.0 (IQR 2.8 to 8.3) at 12 months (p &lt; 0.001). Active and control not significantly different until 12 months (4.0 (IQR 2.8 to 8.3) vs 8.0 (IQR 4.5 to 12.0), respectively) p &lt;0.001). Absolute seizure numbers not reported</t>
  </si>
  <si>
    <t>47 (26 in experimental, 21 in control</t>
  </si>
  <si>
    <t>Mentions that power analysis determined minimum of 30 patients.</t>
  </si>
  <si>
    <t>Inclusion: &gt;4 years of age, &gt;4 average seizures per month, &gt;=2 anti-epileptic drug (AED) over 2 years with ineffective seizure control, not suitable for/unwilling to get surgery. Exclusion: Pregnent/lactating, serious heart, liver, or kidney disease, pacemakers or other implantable medical devices, could not tolerate tVNS for &gt; 6 months, impaired cognitive ability</t>
  </si>
  <si>
    <t>PP (noncompliant participants removed from analysis)</t>
  </si>
  <si>
    <t>Earlobe. Intensity settings not mentioned</t>
  </si>
  <si>
    <t>No significant difference from baseline values</t>
  </si>
  <si>
    <t>Seizure frequency increased by 0.85%</t>
  </si>
  <si>
    <t>Patients performed their own stimulation, relatively easy to figure out blind</t>
  </si>
  <si>
    <t>Patients recorded much of their own data. Investigator blinds not mentioned</t>
  </si>
  <si>
    <t>N, compliance not reported</t>
  </si>
  <si>
    <t>Assumed individually randomized. No other details provided</t>
  </si>
  <si>
    <t>Yes, significant difference of baseline SAS (Self-rating Anxiety Scale) between experimental and control; experimental was worse to begin with</t>
  </si>
  <si>
    <t xml:space="preserve">Not accounted for </t>
  </si>
  <si>
    <t>None; AED usage continued throughout</t>
  </si>
  <si>
    <t>1 patient reported extreme diziness (experimental) and had to drop. Others withdrew because of no significant seizure reduction (control). Some patients reported daytime drowsiness, which was alleviated by reducing stimulation intensity. Interestingly, others reported an improvement in daytime drowsiness.</t>
  </si>
  <si>
    <t xml:space="preserve">ECG Post Atrial fibrillation </t>
  </si>
  <si>
    <t>40, patients undergoing cardiac surgery</t>
  </si>
  <si>
    <t>Ducest Neurostimulator V device</t>
  </si>
  <si>
    <t>Variable: Sub-sensory (1 mA)</t>
  </si>
  <si>
    <t>14 days max</t>
  </si>
  <si>
    <t>40 min on./20 min off</t>
  </si>
  <si>
    <t>Sham: same location, low level stimulation (mA NR)</t>
  </si>
  <si>
    <t xml:space="preserve">PP between (S): Patients receiving LLTS had a significantly reduced occurrence of POAF (4 of 20) when compared with controls (11 of 20, P=0.022) </t>
  </si>
  <si>
    <t>11 of 20 patients had POAF</t>
  </si>
  <si>
    <t xml:space="preserve">No significant effects in C-reactive protein and interleukin - 6 </t>
  </si>
  <si>
    <t xml:space="preserve">Y ( patients underging cardiac surgery) </t>
  </si>
  <si>
    <t>VNS activates parasymtphathetic system and reducded likelihood of atrial fibrillation by affecting autonousmervous system</t>
  </si>
  <si>
    <t>Yes, low -vagal nerve stimulation by intrathoracic electrodes was found to decrease the indcidence of POAF doi: 10.1016/j.jacep.2017.02.019</t>
  </si>
  <si>
    <t xml:space="preserve">Patients receiving LLTS had a significantly reduced occurrence of POAF (4 of 20) when compared with controls (11 of 20, P=0.022) </t>
  </si>
  <si>
    <t>Y, sham vs treatment</t>
  </si>
  <si>
    <t>40(20 in sham)</t>
  </si>
  <si>
    <t>Inclusion:  18 and 80 years who were scheduled to undergo an elective coronary artery bypass grafting, an aortic valve replacement, or a combined procedure. Exclusion criteria were a history of prior atrial fibrillation, the presence of a pacemaker or an implanted cardioverter-defibrillator, an impaired left ventricular ejection fraction of &lt;30%, acute myocardial infarction within the past 14 days, pregnant or lactating patients, and patients that were participating in another interventional trial for cardiovascular repair or regeneration.</t>
  </si>
  <si>
    <t xml:space="preserve">PP </t>
  </si>
  <si>
    <t xml:space="preserve">Device was set to perform only a single, 1-hour cycle of low-level stimulation </t>
  </si>
  <si>
    <t>Not mentionned, no stimulation</t>
  </si>
  <si>
    <t xml:space="preserve">Not explained, althought it states that the study is double blind. </t>
  </si>
  <si>
    <t xml:space="preserve">computer-generated, assumed individually randomized </t>
  </si>
  <si>
    <t>Yes, no significance</t>
  </si>
  <si>
    <t xml:space="preserve">None; study took place right after cardiac surgery </t>
  </si>
  <si>
    <t>cBRS calculated from slope of the systolic blood pressure and RR interval
HRV (LF/HF)</t>
  </si>
  <si>
    <t>13, Healthy</t>
  </si>
  <si>
    <t>Clip Electrode</t>
  </si>
  <si>
    <t>Variable: Sensory threshold (10-50 mA device range)</t>
  </si>
  <si>
    <t>15 min on, 10 min off</t>
  </si>
  <si>
    <t>1 Placebo
1 Sham: same waveform (mA NR), diff location (bilateral earlobe)</t>
  </si>
  <si>
    <t xml:space="preserve">ITT between (NR) 
ITT within (S): Resting HR and LF/HF decreased (3.4 ± 3.6% and 15 ± 43%, p&lt;0.05, respectively) and cBRS increased (24 ± 28%, p&lt;0.05) during active.
</t>
  </si>
  <si>
    <t>-0.47 (HR) 0.88 (cBRS) between active and sham</t>
  </si>
  <si>
    <t>Resting HR, LF/HF ratio of HRV and cBRS showed little change</t>
  </si>
  <si>
    <t>Systolic BP and respiration rate NS to interventions.</t>
  </si>
  <si>
    <t>N (healthy but slightly overweight (BMI=25.5))</t>
  </si>
  <si>
    <t>VNS increases in arterial baroreflex sensitivity. The central circuitry associated with tVNS autonomic effects might involve activation of nucleus tractus solitarius  (NTS) by auricilar branch of vagus nerve afferents. Since the baroreceptor afferent fibers join their respective glossopharyngeal nerve and also project to the NTS, tVNS might potentials the effectveness of cBRS at the NTS level. This was shown in a MRI study. This could activate the caudal ventrolateral medulla to inhibit the rostrum ventrolateral medulla and thus reduce sympathetic output to both the heart and peripheral vasculature. The NTS could also activate the dorsal motor nucleus of the vagus and the nucleus ambiguous to increase cardiac parasympathetic activity. In support of this idea Clancy Ee al. Demonstrated a significant attenuation in muscle sympathetic nerve activity evoked by tVNS, which attenuate alpha-adrenergic receptors constrictor function in blood vessels and thus decrease peripheral vascular resistance.</t>
  </si>
  <si>
    <t>No (not a diseases)</t>
  </si>
  <si>
    <t>Cardiac baroreflex sensitivity (cBRS is accessed using a spontaneous measure, calculated from the slopes of the systolic Blood Pressure and RR interval, DOI: 10.1113/expphysiol.2008.044867); LF/HF ratio of HR variability (a measure of autonomic balance)</t>
  </si>
  <si>
    <t>Resting HR and LF/HF ratio of heart rate varibility (HRV) decreased (3.4 ± 3.6% SD [converted from SE using n=13] and 15 ± SD 43% , P &lt; 0.05, respectively) and cBRS increased (24 ± SD 28%, P &lt; 0.05) during active tVNS.</t>
  </si>
  <si>
    <t>1) improves spontaneous baroreflex sensitivity; 2) decreases LF/HF ratio; 3) evokes slight decrease in HR</t>
  </si>
  <si>
    <t>Inclusion: male, young, healthy, normotensive, non-smokers, recreationally active (self-reported habitual physical activity for at least 6 months with a minimum frequency of 3 days per week in &gt;= 30-min sessions),  no history or symptons of cardiovascular, pulmonary, metabolic, or neurological disease, not using presribed or over-the-counter medications</t>
  </si>
  <si>
    <t xml:space="preserve">Placebo (Sham-T) - no current at the same location (tragus); Sham (tLS) - electrode on ear lobe with the same parameters as the active </t>
  </si>
  <si>
    <t>No significant difference from the baseline and recovery period</t>
  </si>
  <si>
    <t>Resting HR and LF/HF ratio of heart rate varibility (HRV) decreased (1.2 ± SD 3.6%  [converted from SE using n=13, P=0.38] and 4 ± SD 36% , P  0.05, respectively) and cBRS increased (24 ± SD 28%, P =0.23) during sham (tLS).</t>
  </si>
  <si>
    <t>not mentioned</t>
  </si>
  <si>
    <t>Y, no significant differences are found in any resting physiological variables related to blood pressure and heart rate variability.</t>
  </si>
  <si>
    <t>Yes, use Bonferroni correction for pairwise comparisons</t>
  </si>
  <si>
    <t xml:space="preserve">The subjects were asked to refrain from consuming caffeine/alcohol and from engaging in physical exercise for 6 and 24 h, respectively, prior to the tests. </t>
  </si>
  <si>
    <t>At least 48 hours between protocols</t>
  </si>
  <si>
    <t>Large HR changes is an adverse outcome, this study is evaluating the safety profile of stimulation parameters.</t>
  </si>
  <si>
    <t>∆HR during stimulation.</t>
  </si>
  <si>
    <t>35, Healthy</t>
  </si>
  <si>
    <t>Clip electrode</t>
  </si>
  <si>
    <t>1, 10, 25</t>
  </si>
  <si>
    <t>Variable:  Sensory Threshold
at reported PW:
9.28 ± 2.56 mA, 
5.32 ± 1.60 mA,
3 ± 0.93 mA.</t>
  </si>
  <si>
    <t>0.1, 0.2, 0.5</t>
  </si>
  <si>
    <t>60s on 90 s off
60 s on 180 s off</t>
  </si>
  <si>
    <t>Sham:  At 100 μs PW: 6.57 ± 1.83 mA. At 200 μs PW: 3.64 ± 1.26 mA. At 500 μs PW: 1.97 ± 0.71 mA.
diff location: Earlobe</t>
  </si>
  <si>
    <t>mITT between (S): 500 us, 10 Hz active stim HR decrease (2.40 BPM ±0.275 vs control 1.56 BPM ±0.27, p=0.032)
mITT between (NS): 500us, 25Hz stim showed no significant effect.</t>
  </si>
  <si>
    <t>2.9 (500 us, 10 Hz active stim)</t>
  </si>
  <si>
    <t>Both control conditions in study 2 induced NS reduction in HR</t>
  </si>
  <si>
    <t>Trend of longer PW and higher frequency resulting in a higher pain rating. Tragus higher pain score than earlobe for trial 1, reversed in trial 2</t>
  </si>
  <si>
    <t>Y, not followed other measurments (BP, breathing, O2 sat) (NCT02835885)</t>
  </si>
  <si>
    <t>Afferent central or efferent direct to heart vagus mediated parasympathetci HR decrease (Fig. 6)</t>
  </si>
  <si>
    <t>Many studies show null effect of VNS on HR except (10.1046/j.1528-1157.2001.0420081007.x), HR effects are smaller in aVNS compared to VNS</t>
  </si>
  <si>
    <t>Immediate change in HR during stimulation.</t>
  </si>
  <si>
    <t>Trial 2: 500us, 10Hz parameter, active stimulation (2.40 BPM ±0.275) induces a significant decrease in HR compared to control (1.56 BPM ±0.275) p = 0.032. 500us, 25Hz parameter showed non-significant effect of condition on HR throughout the stimulation period. All parameters on both control and active showed small bradycardia when stimulation started and a larger tachycardia rebound when stimulation stopped.</t>
  </si>
  <si>
    <t>Y for some parameters</t>
  </si>
  <si>
    <t>15 (trial 1), 20 (trial 2)</t>
  </si>
  <si>
    <t xml:space="preserve">Age 18-45, no personal or family history of seizure, mood, or cardiovascular disorders, no facial or ear pain, no recent ear trauma, no metal implants including pacemakers, not pregnant, no dependence on alcohol or recent illicit drug use, and not taking any pharmacological agents known to increase seizure risk.
</t>
  </si>
  <si>
    <t>mITT (1 subject 1 parameter missing in trial 2)</t>
  </si>
  <si>
    <t>earlobe, perceptual threshold recallibrated</t>
  </si>
  <si>
    <t>Minimal vagal innervation in ear lobe cited Peuker (2002)</t>
  </si>
  <si>
    <t>Trial 2: Both control conditions induced non significant reduction in HR compared to the 5s initial baseline and rebound after stimulation.</t>
  </si>
  <si>
    <t>Pre-processing of HR data was blindly conducted by an investigator who did not collect the primary data. This served as a quality control of the data and removal of any movement or electrical artifacts.</t>
  </si>
  <si>
    <t>Crossover method not detailed. Parameter method: The order of the different stimulation parameters was identical within both subject visits (active, control) for each individual, but were randomized across the group.</t>
  </si>
  <si>
    <t>Not accounted</t>
  </si>
  <si>
    <t>trial 1 - 3 days; trial 2 - 1 day. Not justified.</t>
  </si>
  <si>
    <t>N. The stimulation level here is much lower than the bradycardia levels established in Stavraski (2015), the HR drops are thus likely not faced by all subjects but some responders.</t>
  </si>
  <si>
    <t>Minor redness was seen at the sight of stimulation that disappeared within 5 min of stimulation completion.</t>
  </si>
  <si>
    <t>Reduction in seizure frequency (per 28 days) </t>
  </si>
  <si>
    <t>58, Epileptic</t>
  </si>
  <si>
    <t>Surface Electrode: NEMOS</t>
  </si>
  <si>
    <t>Variable: Sensory Threshold (mean 0.5 mA)</t>
  </si>
  <si>
    <t xml:space="preserve">227 ± 30 min </t>
  </si>
  <si>
    <t>Sham: 1 Hz with 219 ± 34 min duration and 1.02 ± 0.83 mA. 
Same location</t>
  </si>
  <si>
    <t>ITT between (NS): Mean increase in 1 Hz group seizure frequency (2.9%±94.4) and decrease in 25 Hz group (23.4%±47.2), p = 0.146
PP between (S): 22.9% active seizure reduction (p=0.034) in subjects that completed full 20 week treatment period</t>
  </si>
  <si>
    <t>0.34 (seizure reduction)</t>
  </si>
  <si>
    <t>1 Hz group seizure frequency was worsened, significance NR</t>
  </si>
  <si>
    <t>84.6% of 1 Hz group patients and 86.5% of 25 Hz group patients experienced adverse effects due to treatment. Compliance was 84% in 1 Hz group and 88% in 25 Hz group</t>
  </si>
  <si>
    <t>Y, drug -resistant 6 months prior</t>
  </si>
  <si>
    <t>Y, the study had been registered in the German Clinical Trials Register (ID: DRKS00003689)</t>
  </si>
  <si>
    <t>Not mentioned in study. Stimulation has a pacemaker effect on the brain based on other studies cited.</t>
  </si>
  <si>
    <t>Yes. A study decreased in seizure frequency by 28% in high stimulation versus 15% in low stimulation DOI: https://doi.org/10.1212/WNL.51.1.48 . It was a RCT. I choose this trial as an example because it is also short-term.</t>
  </si>
  <si>
    <t>Reduction in seizure frequencies from baseline compared between active and sham</t>
  </si>
  <si>
    <t xml:space="preserve">Mean reduction in seizures per 28 days at end of treatment was –2.9% (SD: 94.4 in the 1 Hz group [ increase in seizure frequency] and 23.4%(SD: 47.2 in the 25 Hz group [decrease in seizure frequency] (p = 0.146). "ITT between (NS): Mean increase in 1 Hz group seizure frequency (2.9%±94.4) and decrease in 25 Hz group (23.4%±47.2), p = 0.146
PP between (S): 22.9% active seizure reduction (p=0.034) in subjects that completed full 20 week treatment period"
</t>
  </si>
  <si>
    <t>N, but they point to reduction of seizure frequency in 25Hz of 34.2% in PP group</t>
  </si>
  <si>
    <t>58 (31 in 1Hz arm, 27 in 25Hz arm)</t>
  </si>
  <si>
    <t xml:space="preserve">Patients had to be between 18 and 65 years. They had &gt;=3 seizures per month and not more than 21 consecutive seizure-free days. </t>
  </si>
  <si>
    <t>ITT and PP</t>
  </si>
  <si>
    <t xml:space="preserve">1Hz, 1.02 ± 0.83 mA,  219 ± 34 min </t>
  </si>
  <si>
    <t>Y, low frequency considered as sham because it is subtherapeutic. No study was cited. It states that iVNS is 235,000 stimuli per day, active arm is 180,000 sitmuli per day, and sham is 7200 stimuli per day</t>
  </si>
  <si>
    <t>Seizure frequency was worsened by -2.9% (SD: 94.4). However, the study did not mention whether it was statistically significant. 84.6%  of patients in 1Hz group had adverse effects that were due to treatment(headache, ear pain, etc..)</t>
  </si>
  <si>
    <t>Not mentioned, though it can be assumed that the people interacting with the patients were blinded but not the data analysing group</t>
  </si>
  <si>
    <t>Y, compliance was high 84% in 1 Hz group and 88.2% in 25 Hz</t>
  </si>
  <si>
    <t>Y, baseline characteristics were comparable including AED</t>
  </si>
  <si>
    <t xml:space="preserve">Not accounted </t>
  </si>
  <si>
    <t>For 4 weeks, they recorded the baseline effects that the patients were already on. AED regimen maintained through trial.</t>
  </si>
  <si>
    <t>Yes. There was a lot of variability.</t>
  </si>
  <si>
    <t>Headache, ear pair, dizxiness, vertigo, nausea, gatique, diarrhea, headache</t>
  </si>
  <si>
    <t xml:space="preserve">Parallel (Individually Randomised) </t>
  </si>
  <si>
    <t>HRV–Root mean square of successive differences (RMSSD) of RR interval</t>
  </si>
  <si>
    <t>60, Healthy</t>
  </si>
  <si>
    <t>Variable: Sensory Threshold (mean: 2.5 mA)</t>
  </si>
  <si>
    <t>.200-.300</t>
  </si>
  <si>
    <t>30s o/off</t>
  </si>
  <si>
    <t>Sham: same set stimulation, different strong sensory stimulation (2.76 ± 1.01 mA), diff location 
(earlobe)</t>
  </si>
  <si>
    <t>ITT between (NS): No effects of stimulation condition (p=0.860) or method (p=0.334), nor interaction effect (p=0.759) on HRV (RMSSD)
ITT within (S): HRV difference between resting and stimulation second half (61.64±23.57 to 65.19±26.90, p=0.003) 
ITT within (NS): NS between resting and stimulation first half (p=0.034)</t>
  </si>
  <si>
    <t>Sham showed constant NS increase in RMSSD</t>
  </si>
  <si>
    <t>Free active/sham stim was consistently higher than set active/sham (p&lt;0.001), but RMSSD effects similar among each</t>
  </si>
  <si>
    <t>N (healthy Sports Medicine students)</t>
  </si>
  <si>
    <t>tVNS on auricular vagus -&gt; nucleus tractus solitarius -&gt; locus coeruleus -&gt; noradrenergic activation in prefrontal cortex -&gt; increase parasympathetic, decrease sympathetic; increase cardiac vagal activity</t>
  </si>
  <si>
    <t>Y (in other studies in this table) but not referenced in this paper</t>
  </si>
  <si>
    <t>Root mean square of successive differences (RMSSD) of RR interval</t>
  </si>
  <si>
    <t>Experiment 1 compared 0.5 mA, 1.0 mA, and 1.5 mA stimulation intensities, and experiment 2 compared set (unchangeable by user) and free (set by user) stimulation, but neither could be regarded as RCT. Experiment 3 showed no significant difference between resting (resting HRV being the average recorded of the 5 minute periods before stimulation) and stimulation first half (61.64 SD 23.57 to 63.79 SD 25.20, p=0.034), significant difference between resting and stimulation second half (61.64 SD 23.57 to 65.19 SD 26.90, p=0.003), but no significant effects of stimulation condition (p=0.860) or method (p=0.334), nor interaction effect (p=0.759)</t>
  </si>
  <si>
    <t>All unique subjects: 61 (Experiment 1), 62 (experiment 2), 60 (experiment 3) for a total of 183</t>
  </si>
  <si>
    <t xml:space="preserve">calculation for a repeated measure analysis of variance (ANOVA) with within-subject factors,f = .17, α = .05, power = .80, estimated that 60 participants were required for each experiment. Anticipating possible exclusions after data cleaning, recruited on average 65 participants for each study. </t>
  </si>
  <si>
    <t xml:space="preserve">Eligible if free of cardiovascular or neurological disease or major mental conditions, and not pregnant. </t>
  </si>
  <si>
    <t>Earlobe, 1 mA for set sham stimulation and 2.76 SD 1.01 mA for free sham stimulation in experiment 3</t>
  </si>
  <si>
    <t>Earlobe isn't thought to be innervated by auricular vagus cited Peuker (2002)</t>
  </si>
  <si>
    <t>Sham showed increase in RMSSD; exact values not reported, but from figure, increase from resting (~ 62 ms) to 1st half (~65 ms) to 2nd half (66 ms)</t>
  </si>
  <si>
    <t xml:space="preserve">Y  </t>
  </si>
  <si>
    <t>Individually randomised</t>
  </si>
  <si>
    <t>Bonferroni corrected (p=0.017) for pairwise comparisons of RMSSD in experiment 3</t>
  </si>
  <si>
    <t>Patients asked not to smoke, exercise, or consume food, alcohol, or caffeine for at least 2 h before participation.</t>
  </si>
  <si>
    <t>5 minute resting period in between conditions. Note that "resting" HRV values were taken from measurements after familiarization stimulation had already occurred</t>
  </si>
  <si>
    <t>None reported</t>
  </si>
  <si>
    <t xml:space="preserve">baroreflex sensitivity and heart rate variability </t>
  </si>
  <si>
    <t>14, Healthy</t>
  </si>
  <si>
    <t>custom TENS electrodes</t>
  </si>
  <si>
    <t>Variable: Sensory threshold (2-4 mA)</t>
  </si>
  <si>
    <t>15 min</t>
  </si>
  <si>
    <t>Placebo: same location (inner &amp; outer tragus)</t>
  </si>
  <si>
    <t>ITT between (S): Study 1 cBRS between baseline and aVNS significantly differed between the tVNS and sham (p = 0.028): treatment (3.28 ± 0.59 ms/mmHg) compared to the sham (0.81 ± 0.68 ms/mmHg). Baseline HRV (LF/HF) significantly predicted response to aVNS (R2 = 0.772, p &lt; 0.001), where higher resting LF/HF ratio was associated with greater decreases during tVNS.</t>
  </si>
  <si>
    <t>Very slight change in BRS (0.81 +/- 0.68 ms/mmHg)</t>
  </si>
  <si>
    <t>Healthy patients &gt;= 55</t>
  </si>
  <si>
    <t>Parasympathetic effects of VNS</t>
  </si>
  <si>
    <t>Autonomic HRV and HR (https://www.ncbi.nlm.nih.gov/pmc/articles/PMC5682746/). Paper discussion summarises existing i) mplantable VNS and HRV lit in humans.</t>
  </si>
  <si>
    <t>Change in baroreflex sensitivity (BRS) between baseline and tVNS significantly differed between the tVNS and sham visits (p = 0.028):  treatment (3.28 ± 0.59 ms/mmHg) compared to the sham visit (0.81 ± 0.68 ms/mmHg). Baseline heart rate variability (HRV), measured as ratio of LF/HF power, significantly predicted response to tVNS (R2 = 0.772, p &lt; 0.001), where higher resting LF/HF ratio was associated with greater decreases during tVNS.</t>
  </si>
  <si>
    <t>14 ( n = 9 males)</t>
  </si>
  <si>
    <t xml:space="preserve">Inclusion: 14 participants aged &gt;=  55 years Exclusion: if they had a history of cardiovascular disease, epilepsy or episodes of frequent fainting (syncope). </t>
  </si>
  <si>
    <t>identical parameters, TENS machine disconnected</t>
  </si>
  <si>
    <t>TENS disconnected</t>
  </si>
  <si>
    <t>individually randomised</t>
  </si>
  <si>
    <t>NI, healthy subjects</t>
  </si>
  <si>
    <t>1 week</t>
  </si>
  <si>
    <t>No</t>
  </si>
  <si>
    <t>Number of negative thought intrusions (spontaneous or induced depending on point in study)</t>
  </si>
  <si>
    <t>97, High worriers</t>
  </si>
  <si>
    <t>0.5 mA</t>
  </si>
  <si>
    <t>30s on/off</t>
  </si>
  <si>
    <t>Sham: same waveform, diff location (left earlobe)</t>
  </si>
  <si>
    <t>ITT within (S): aVNS showed significant negative thought reduction compared to sham (1.0±1.2 vs 1.5±1.4, p=0.037) in pre-worry induction period. However, aVNS yielded slightly higher numbers of negative thought intrusion after worry induction and post-worry period (though these were not reported as significant, p=0.83).</t>
  </si>
  <si>
    <t>-0.36 (spontaneous negative thought intrusion)</t>
  </si>
  <si>
    <t>NS within-group differences; pre-worry induction mean was 1.5 (SD 1.4), 1.7 (SD 1.4) after worry induction (slight increase, p=0.30)</t>
  </si>
  <si>
    <t>No effects of aVNS reported for HRV (RR) RMSSD, PSWQ, GAD-7, STAI State, STAI Trait, RRS, ACS.</t>
  </si>
  <si>
    <t>Low </t>
  </si>
  <si>
    <t>Some </t>
  </si>
  <si>
    <t>Cold detection threshold (CDT), warm detection threshold (WDT), thermal sensory limen (TSL), cold pain threshold (CPT), heat pain threshold (HPT), mechanical detection threshold (MDT), mechanical pain threshold (MPS), wind up ratio (WUR), pressure pain threshold (PPT), tonic heat pain (THP)</t>
  </si>
  <si>
    <t>48, Healthy</t>
  </si>
  <si>
    <t>Surface Electrode: STV02</t>
  </si>
  <si>
    <t>Variable: Sensory Threshold (mean: 1.6 mA)</t>
  </si>
  <si>
    <t>Unclear</t>
  </si>
  <si>
    <t>Placebo: no current, same location</t>
  </si>
  <si>
    <t>PP between (S): Significant bilateral THP decrease (active 19.49±9.87 to 15.16±8.14 ipsilateral, 20.06±9.83 to 15.14±8.35 contralateral, vs placebo 19.90±10.03 to 19.57±10.95 ipsi, 18.38±10.99 to 17.09±19.02 contra, p&lt;0.001), ipsilateral MPT decrease (active 197.9±176.28 to 169.93±156.95, vs placebo 213.74±181.56 to 150.38±149.98, p=0.008), ipsilateral MPS decrease (active 2.72±4.36 to 2.09±2.77, vs placebo 2.86±4.55 to 3.16±4.4, p=0.014), contralateral PPT decrease (active 449.01±171.88 to 431.51±146.37, vs placebo 412.97±116.74 to 402.28±116.12, p=0.037. MDT side effect (during stim 1.59±1.85 ipsi vs 1.47±2.23 contra, p=0.037)</t>
  </si>
  <si>
    <t>-0.45 (THP ipsi),       -0.13 (THP contra), 0.13 (MPT ipsi),       -0.29 (MPS ipsi), 0.22 (PPT contra)</t>
  </si>
  <si>
    <t>Placebo showed slight increase in skin conductivity and slight decrease in respiratory depth</t>
  </si>
  <si>
    <t>Significant respiration depth decrease for active (p=0.003) and sham (p=0.009), significant skin conductivity increase for active and sham (both p&lt;0.001)</t>
  </si>
  <si>
    <t>N (all healthy)</t>
  </si>
  <si>
    <t>Primary AVNS afferents to NTS, parabrachial nucleus, pariaqueductal gray. Secondarily to amygdala, hypothalamus, other limibic regions. Possible effect on amygdala, changing perception of tonic pain?</t>
  </si>
  <si>
    <t>Tested for surface pain but not deep pain; efficacy not reported. Multon S, Schoenen J. Pain control by vagus nerve stimulation: From animal to man... and back. Acta Neurol Belg 2005;105(2):62-7.</t>
  </si>
  <si>
    <t>Significant bilateral THP decrease (active 19.49 SD 9.87 to 15.16 SD 8.14 ipsilateral, 20.06 SD 9.83 to 15.14 SD 8.35 contralateral, vs placebo 19.90 SD 10.03 to 19.57 SD 10.95 ipsi, 18.38 SD 10.99 to 17.09 SD 19.02 contra, p&lt;0.001), ipsilateral MPT decrease (active 197.9 SD 176.28 to 169.93 SD 156.95, vs placebo 213.74 SD 181.56 to 150.38 SD 149.98, p=0.008), ipsilateral MPS decrease (active 2.72 SD 4.36 to 2.09 SD 2.77, vs placebo 2.86 SD 4.55 to 3.16 SD 4.4, p=0.014), contralateral PPT decrease (active 449.01 SD 171.88 to 431.51 SD 146.37, vs placebo 412.97 SD 116.74 to 402.28 SD 116.12, p=0.037, which authors note should be "interpreted cautiously) , MDT side effect (during stim 1.59 SD 1.85 ipsilateral vs 1.47 SD 2.23, p=0.037) . All other parameters non-significant</t>
  </si>
  <si>
    <t>48 (split evenly for initial allocation)</t>
  </si>
  <si>
    <t>Uses Cohen's d effect size to argue n=48 is enough for 0.3 to 0.5 effect size</t>
  </si>
  <si>
    <t>Inclusion: healthy undergraduate students. Exclusion: history of  migraine, low back pain/other chronic pain, cardiac/respiratory disease, psychiatric disorders, neurological syndromes or psychotropic drug use, BDI score &gt;= 18, SOMS-2A score &gt;= 7, STAI score &gt;= 41</t>
  </si>
  <si>
    <t>Same location, amplitude of 0.0 mA</t>
  </si>
  <si>
    <t>Placebo experienced slight increase in skin conductivity and slight decrease in respiratory depth (denoting sympathetic activation?)</t>
  </si>
  <si>
    <t>none stated as unblinded</t>
  </si>
  <si>
    <t>Unclear, mean and SD of age, BDI, SOMS-2a, and STAI of all subjects reported but no significance or lack thereof stated.</t>
  </si>
  <si>
    <t>Yes, but no correction used</t>
  </si>
  <si>
    <t>No acute pain medication for at least 1 week before experiment start</t>
  </si>
  <si>
    <t>48 hours between sessions. Time between familiarization and experimental is not specified</t>
  </si>
  <si>
    <t>Some mild unpleasant sensation that stopped when stimulation was halted</t>
  </si>
  <si>
    <t>Cites UPDRS III improvement of 4.5-6.7 to be clinically relevant with a moderate effect []. As reference, DBS improvement is ~18 [].</t>
  </si>
  <si>
    <t>Motor symptoms using old universal Parkinson's disease rating scale (UPDRS) Part III</t>
  </si>
  <si>
    <t>24, Parkinson's Hoehn &amp; Yahr stage 2-3</t>
  </si>
  <si>
    <t>Percutaneous Electrode</t>
  </si>
  <si>
    <t>Variable: Sensory Threshold
(100-130 µA)</t>
  </si>
  <si>
    <t>Biphasic</t>
  </si>
  <si>
    <t>10 min
20 min</t>
  </si>
  <si>
    <t>Placebo: no current, 2 percutaneous electrodes in upper helix</t>
  </si>
  <si>
    <t>ITT between (S): 5.3-point UPDRS III improvement in Arm 2 active, 1.5 in placebo, and 0.2 in sham (different location), p&lt;0.001 for active vs placebo and active vs sham comparisons</t>
  </si>
  <si>
    <t>Placebo significantly improved UDPRS (p=0.011). </t>
  </si>
  <si>
    <t>Y (Parkinson's Hoehn &amp; Yahr stage 2-3)</t>
  </si>
  <si>
    <t>Intrinsic auricular muscle zone efferents as a pathway into brain motor system.</t>
  </si>
  <si>
    <t>Not tested in humans.</t>
  </si>
  <si>
    <t>Motor symptoms old universal Parkinson's disease rating scale (UPDRS) Part III</t>
  </si>
  <si>
    <t>5.3 UPDRS III improvement in active, 1.5 in placebo, and 0.2 in different location sham</t>
  </si>
  <si>
    <t>24 (10 in arm 1, 14 in arm 2)</t>
  </si>
  <si>
    <t>Not justified, 0.99 power (likley reported incorrectly as post-hoc calculation)</t>
  </si>
  <si>
    <t>Idiopathic Parkinson's duration &gt;=2 years, H&amp;Y stage &gt;=2, no patients with cognitive impariment or diseases with contraindications for electrostimulation</t>
  </si>
  <si>
    <t>2 percutanoues electrode in upper helix as bipolar.</t>
  </si>
  <si>
    <t>Upper helix is not an intrinsic auricular muscle zone.</t>
  </si>
  <si>
    <t>Placebo (same location, no current) significantly reduced symptoms. Sham (upper helix, same parameters) and placebo (same location, surface electrodes, no current) had minimal effect on average.</t>
  </si>
  <si>
    <t>Y (First arm patients had worked with clinic before).</t>
  </si>
  <si>
    <t>Two movement disorder specialist rating all patients. Same 2 evaluators did first arm and then second.</t>
  </si>
  <si>
    <t>Details not reported</t>
  </si>
  <si>
    <t>Accounted for (Bonferroni correction)</t>
  </si>
  <si>
    <t>Study performed during "off" period of dopaminergic drug. Individual patient drug and dosage reported.</t>
  </si>
  <si>
    <t>Not mentioned (Results show sustained effect 30 mins after 20 mins stimulation)</t>
  </si>
  <si>
    <t>Yes, but randomization order not reported</t>
  </si>
  <si>
    <t>HRV (LF/HF) and microneurography of muscle sympathetic nerve activity (MSNA). MSNA was not RCT, so measurements not included here</t>
  </si>
  <si>
    <t>Surface Electrode</t>
  </si>
  <si>
    <t>15 min on</t>
  </si>
  <si>
    <t>ITT between (NR) 
ITT within (S): LF/HF ratio significantly decreased (1.26±0.87 to 1.04±0.82, p = 0.026) during active stim.</t>
  </si>
  <si>
    <t>-0.15 (active vs control LF/HF)</t>
  </si>
  <si>
    <t>NS slight increase in placebo LF/HF</t>
  </si>
  <si>
    <t>Between active and placebo, significant HR decrease (p &lt; 0.005), increase in mean BP (p &lt; 0.005).</t>
  </si>
  <si>
    <t>tVNS on auricular vagus -&gt; nucleus tractus solitarius -&gt; caudal ventrolateral medulla inhibition of rostral ventrolateral medulla -&gt; reduced sympathetic output. Also effects on increasing parasympathetic output.</t>
  </si>
  <si>
    <t>Study reporting heart rate class (NYHA) improvement cited, but none reporting HRV LF/HF. doi.org/10.1016/j.ejheart.2008.07.016</t>
  </si>
  <si>
    <t>HRV (via LF/HF ratio) and microneurography of muscle sympathetic nerve activity (MSNA). MSNA was not RCT, so measurements not included here</t>
  </si>
  <si>
    <t>LF/HF ratio significantly decreased (1.26 SE 0.15 (SD 0.87), 1.04 SE 0.14 (SD 0.82), p = 0.026) during active stim. No significant difference for placebo (1.16 SE 0.30 (SD 1.12), 1.19 SE 0.32 (SD 1.2), p not reported).</t>
  </si>
  <si>
    <t>48 (34 experimental, 14 sham)</t>
  </si>
  <si>
    <t>Inclusion: healthy individuals over 18. Exclusion: history of cardiovascular disease, diabetes, hypertension.</t>
  </si>
  <si>
    <t>Same location, amplitude increased to sensory threshold, then participants told amplitude reduced slightly to prevent discomfort, but electrode leads disconnected; no actual stimulation during control procedure so considered placebo.</t>
  </si>
  <si>
    <t>No significant differences, though some slight increase in placebo LF/HF</t>
  </si>
  <si>
    <t>Individually randomised (inferred)</t>
  </si>
  <si>
    <t>Y, baseline comparison indicates no significant differences in age, BMI, resting HR, or average BP</t>
  </si>
  <si>
    <t>Bonferroni corrected</t>
  </si>
  <si>
    <t>No treatments, but patients asked to avoid alcohol and intense exercise 12 h prior. Asked to avoid caffeine and nicotine the morning of, and asked to void their bladder before the study commenced.</t>
  </si>
  <si>
    <t>Parallel (indivdually randomised)</t>
  </si>
  <si>
    <t>ECG with HRV derived parameters (SDNN, RMSSD, LF, HF, LF/HF)</t>
  </si>
  <si>
    <t>30, Healthy</t>
  </si>
  <si>
    <t>Variable: Strong sensory (mean ~0.7 mA)</t>
  </si>
  <si>
    <t>45 min</t>
  </si>
  <si>
    <t>10 min on, 5 min off</t>
  </si>
  <si>
    <t>ITT between (NR)
ITT within (S): Only SDNN from 56.6±24.1 ms baseline to 65.9±35.6 right ear stim and 61.1±24.2 left (p=0.001 and 0.015 respectively)</t>
  </si>
  <si>
    <t>NS placebo SDNN increase (p=0.025)</t>
  </si>
  <si>
    <t>Men had significantly higher stimulation threshold in left ear compared to women. SDNN, RMSSD, LF and HF were significantly higher in the young group while LF/HF was significantly lower. Participants felt significantly less relaxed in at baseline</t>
  </si>
  <si>
    <t>Only SDNN increases significantly from 56.6 SD 24.1 ms baseline to 65.9 SD 35.6 right and 61.1 SD 24.2 left. Rest are not significant.</t>
  </si>
  <si>
    <t>Y (SDNN for L/R relative to baseline)</t>
  </si>
  <si>
    <t>Excluded if cardiovascular illnesses, major mental conditions, severe inflammation, outer ear problems, or taking any medication possibly influencing the autonomic nervous system</t>
  </si>
  <si>
    <t>Left and right electrodes inserted but no stimulation</t>
  </si>
  <si>
    <t>Placebo SDNN also increases p = 0.025 (not significant with bonferroni correction a = 0.0125) 0.471 cohen's d versus baseline (56.6 SD 24.1 ms baseline to 60.9 SD 27.2 placebo)</t>
  </si>
  <si>
    <t>Y, order of randomization was not significantly correlated with HRV at various time points</t>
  </si>
  <si>
    <t>6 different randomization options, method not detailed</t>
  </si>
  <si>
    <t>Bonferroni correction made where appropriate and well justified</t>
  </si>
  <si>
    <t>Asked not to smoke, consume alcohol or caffeine 3 h before participation</t>
  </si>
  <si>
    <t>5 mins between left, right, and placebo, much shorter than other studies but no significance of randomization order on HRV.</t>
  </si>
  <si>
    <t>Percentage decrease in median systolic blood pressure (SBP)</t>
  </si>
  <si>
    <t>10, Hypertensive</t>
  </si>
  <si>
    <t>Variable: Sensory Threshold</t>
  </si>
  <si>
    <t>1 s (gated to exhalation)</t>
  </si>
  <si>
    <t>15 min on 15 min off</t>
  </si>
  <si>
    <t>ITT between (S): For responders, increase in median SBP compared to baseline was 0.86% (SD 8.34) for active and 7.94% (SD 7.06) in placebo (p=0.04).</t>
  </si>
  <si>
    <t>-0.82 (SBP increase)</t>
  </si>
  <si>
    <t>Median SBP increase (within-group statistics NR)</t>
  </si>
  <si>
    <t>SBP changes were higher during recovery from placebo and lower during recovery from active medium and active low</t>
  </si>
  <si>
    <t>Improve parasympathetic tone.</t>
  </si>
  <si>
    <t>Causes slight increase in BP in n=1 study (10.1097/01.hjh.0000500048.75087.92)</t>
  </si>
  <si>
    <t>Percentage decrease in median systolic blood pressure (SBP). Blood pressure measured using non-invasive finger cuff.</t>
  </si>
  <si>
    <t>For responders (9 of 18; 8 excluded due to "data quality") increase in median SBP compared to baseline was 0.86% (SD 8.34) for active and 7.94% (SD 7.06) in placebo. Active SBP increased less.</t>
  </si>
  <si>
    <t>10 of 18 measured</t>
  </si>
  <si>
    <t>Excluded if history of cardio-, cerebro-, or peripheral vascular disease, presence of neoplasm, diabetes mellitus, morbid obesity, kidney or liver failure, infectious or systemic inflammatory disease and current neurological illness.</t>
  </si>
  <si>
    <t>8 of 18 PP subjects excluded after "preliminary preprocessing of data based on quality"</t>
  </si>
  <si>
    <t>No sham.</t>
  </si>
  <si>
    <t>Median SBP relative to baseline increased significantly in placebo group compared to active groups.</t>
  </si>
  <si>
    <t>Many comparisons made. Not accounted for.</t>
  </si>
  <si>
    <t>All subjects on stable doses of antihypertensive medication for &gt;= 30 days</t>
  </si>
  <si>
    <t>Not mentioned (autonomic tasks performed before and after stimulation with unknown effect on SBP primary outcome)</t>
  </si>
  <si>
    <t>No. Absolute SBP values also not reported.</t>
  </si>
  <si>
    <t>Not mentioned.</t>
  </si>
  <si>
    <t>ECG (HR, cardiac vagal tone), PPG finger cuff (SBP, DBP, MBP), pain threshold (right quadricep muscle and right tibia bone), cold pressor test, and drink test with ultrasound imaging</t>
  </si>
  <si>
    <t>18, Healthy</t>
  </si>
  <si>
    <t>Variable: Sensory Threshold
(mean 1.07 mA)</t>
  </si>
  <si>
    <t>60 min</t>
  </si>
  <si>
    <t>Sham: diff amplitude (mean 1.57 mA), diff location (left earlobe)</t>
  </si>
  <si>
    <t>ITT between (S): Higher active cardiac vagal tone at 20 mins (active 9.1±3.7 vs sham 7.1±4.5) and lower at 25 mins (active 5.4±2.8 vs sham 7.7±5.0). Higher SBP in sham at 25 mins (active 105.3±8.6 vs sham 111.7±14.3). Increased threshold for bone pain in active at 25 mins (active 214±85 vs sham 147±48). Higher threshold of muscle pain during and 5 mins after cold pressor (active 810±330 vs sham 694±229). All p&lt;0.05
mITT between (S): Higher frequency of antral contractions in active at 50 mins (active 9.5±1.7 vs sham 7.5±2.0, p&lt;0.05)</t>
  </si>
  <si>
    <t>HR decreases from baseline to 25 min. Cardiac vagal threshold decreases to 20 min and then increases at 25 min. SBP increases to 25 min. Tibia pain threshold decreases to 25 min. All p&lt;0.05</t>
  </si>
  <si>
    <t>Habituation of stimulation level (active increases from 1.07 mA to 1.46 mA in 25 min and sham from 1.57 mA to 2.38 mA) to maintain initial sensation. Significantly higher HR at 25 mins relative to sham (likely noise and baseline imbalance).</t>
  </si>
  <si>
    <t>Change in PANSS (positive and negative symptom scale) total score after 12 weeks of intervention between both groups</t>
  </si>
  <si>
    <t>17, Schizophrenic</t>
  </si>
  <si>
    <t>Surface Electrode: Cerbomed Titan</t>
  </si>
  <si>
    <t>Variable: Sensory Threshold (max: 10 mA)</t>
  </si>
  <si>
    <t>1 hour
2 hours
3 hours</t>
  </si>
  <si>
    <t>30s on, 180s off</t>
  </si>
  <si>
    <t>ITT between (NS): PANSS decrease in active (8.7±3.6) and placebo (3.2±3.6) between baseline and week 12 (p=0.32). Interesting to note that they recorded a significant difference between time x group interaction using RM-ANOVA (p=0.0263) though this could be due to some nonsignificant baseline differences</t>
  </si>
  <si>
    <t>1.4 (PANSS score)</t>
  </si>
  <si>
    <t>At week 12, some decrease in PANSS from baseline (3.2±3.6) though not significant</t>
  </si>
  <si>
    <t>NS between groups for BDI, CDSS, MADRS, HAMD-21, SANS. Some small improvements within groups for BDI, CDSS, MADRS, HAMD-21, PSP, SWNK, FTND, and SANS. Small improvements for later-stage active and placebo PANSS (baseline and 12 vs 26 weeks).</t>
  </si>
  <si>
    <t>NCT: 01176721. Analysis not specified, but follows rest of protocol. Not well defined.</t>
  </si>
  <si>
    <t>fMRI studies show tVNS decreases blood oxygenation in various limbic structures; may reverse ventral hippocampal hyperactivity and aberrant mesolimbic neuron function (shown in rats but not in humans)</t>
  </si>
  <si>
    <t>nonsignificant decrease between active (8.7 SD 3.6) and placebo (3.2 SD 3.6) between baseline and week 12. Interesting to note that they recorded a significant difference between time x group interaction using RM-ANOVA (p=0.0263) though this could be due to some nonsignificant baseline differences</t>
  </si>
  <si>
    <t>17 out of 20 randomized</t>
  </si>
  <si>
    <t>Inclusion: diagnosis of schizophrenia according to ICD-10 criteria, disease duration &gt;= 12 months, age 18-75 years and tVNS appliance according to manual. Exclusion: PANSS total score improvement &gt;= 20% within 2-4 weeks from screening to baseline, pregnancy, asthma, relevant neurological/medical condition, significant psychiatric comorbidity, abuse of drugs or alcohol in the 4 weeks prior to enrollement, history of traumatic brain injury, invasive and noninvasive methods of treatment, structural basal ganglia/brainstem damage, implanted medical device, malformations of pinna or meatus.</t>
  </si>
  <si>
    <t>mITT</t>
  </si>
  <si>
    <t>Same location, no current</t>
  </si>
  <si>
    <t>Zero current so no actual stim</t>
  </si>
  <si>
    <t>At week 12, some decrease in PANSS from baseline (3.2 SD 3.6) though not significant</t>
  </si>
  <si>
    <t>Unclear, not explicitly mentioned</t>
  </si>
  <si>
    <t>Stim time was measured using internal hardware in the stimulators; only 9 patients (53%) did not violate protocol</t>
  </si>
  <si>
    <t>Randomized using software-generated (SAS 9.2) randomization schedule</t>
  </si>
  <si>
    <t>No significant baseline differences between gender, employment, partnership, indpendent living, education, hand preference, antidepressent use, age, severity of illness, depression level, or treatment (antipsychotic drug dose)</t>
  </si>
  <si>
    <t>Many comparisons made, intentions not mentioned.</t>
  </si>
  <si>
    <t>Kept on same CPZ equivalent? No pre-study washout period explicitly mentioned</t>
  </si>
  <si>
    <t>None mentioned for placebo to active crossover</t>
  </si>
  <si>
    <t xml:space="preserve">Some local skin irritations or pain; 66.7% adverse effect rate in placebo and 60% in active. </t>
  </si>
  <si>
    <t>Parallel (Individually Randomised) - Per Protocol</t>
  </si>
  <si>
    <t>Hamilton Depression Rating Scale (HAMD) (clinician evaluated), Beck's Depression Inventory (BDI) (self-scored)</t>
  </si>
  <si>
    <t>37, Majorly depressed</t>
  </si>
  <si>
    <t>Surface Electrode: TENS-1000, TENS2000</t>
  </si>
  <si>
    <t>Variable: Sub-Sensory Threshold (0 - 600 µA device range study 1 or 130 µA study 2),</t>
  </si>
  <si>
    <t>15 min
15 min b.i.d.</t>
  </si>
  <si>
    <t>ITT between (S): significant pooled BDI difference (active -12.6±6.0, control -4.4±9.9, p=0.004) but no HAMD difference
 ITT within (S): Pooled study 1 and study 2 showed active BDI decrease (27.9±11.8 to 15.9±9.7, p&lt;0.0001) and active HAMD decrease (16.6±6.8 to 11.2±5.9, p=0.001).</t>
  </si>
  <si>
    <t>-0.95 (pooled between-group BDI)</t>
  </si>
  <si>
    <t>Slight decrease in BDI (NS) and significant decrease in HAMD (p=0.001)</t>
  </si>
  <si>
    <t>Not very specific - "limbic and possibly brain stem areas" responsible for mood and cognition changes</t>
  </si>
  <si>
    <t>40% of patients experienced min 50% symptom relief (HDRS) after 10 weeks (10.1016/s0006-3223(99)00304-2) Rush et al. 2000</t>
  </si>
  <si>
    <t>Within and between-group Hamilton Depression Rating Scale (HAMD) - (clinician rated) good against patient bias, but improvements in scale subcategories such as sleep, anxiety, or appetite can mistakenly categorize a stimulus as antidepressant if only overall score is accounted for. Significant effect size should be &gt;=0.40 (PMID: 16889106). Beck's Depression Inventory (BDI) (self-scored) has issues with patient exaggeration/minimization, and is designed as more of a screening device than a diagnostic tool; similar issues to HAMD with mistaken antidepressant categorization due to physical category improvement (doi:10.1093/pubmed/fdi03)</t>
  </si>
  <si>
    <t>Within-group: Study 1: BDI decrease from 27.0 to 14.0 (p&lt;0.000 [typo?], change = -13.0 SD 6.7), HAMD decreased from 15.4 to 10.6 (no significance, change = -4.8 SD 6.5). Study 2: BDI decreased from 29.4 to 17.4 (p&lt;0.05, change = -12.0 SD 4.7) and HAMD decreased from 18.4 to 12.1 (no significance, change = -6.3 SD 4.0). Between group (only reported for pooled results): significant BDI difference (active -12.6 SD 6.0, control -4.4 SD 9.9, p = 0.004) but no HAMD difference</t>
  </si>
  <si>
    <t>Study 1: 22 (11 per group). Study 2: 15 (7 active, 8 placebo)</t>
  </si>
  <si>
    <t>Excluded if inflammatory, cardiac, endocrine, renal, or hepatic disease. Excluded if co-morbidity of alcohol/drug dependence detected.</t>
  </si>
  <si>
    <t>ITT (not specified, no excluded data)</t>
  </si>
  <si>
    <t>Slight decrease in BDI [study 1: 31.0 to 25.8 (change = -5.2 SD 11.7, not significant; study 2: 28.6 to 25.4 (change = -3.2 SD 6.4, not significant)]. Significant decrease in HAMD [pooled: 18.1 to 11.5 (change=-6.6 SD 7.1, p=0.001)</t>
  </si>
  <si>
    <t>Y, but some figured it out (40% study 1, 30% study 2).</t>
  </si>
  <si>
    <t>Y, patients asked to guess whether they were in experimental or control group. 100% of experimental believed they had actually been stimulated in study 1 and study 2. 60% of control group in study 1 and 70% of control group in study 2 believed they had actually been stimulated.</t>
  </si>
  <si>
    <t>Individually randomized alternately to auricular TENS or sham stimulation</t>
  </si>
  <si>
    <t>Y, no significant differences in sex or type of
depression (single episode or recurrent disorder or with regard to age, duration of current episode, and total years from ﬁrst onset of disease</t>
  </si>
  <si>
    <t>None, experiment designed as add-on to standard treatment for major depressive patients after hospital admission</t>
  </si>
  <si>
    <t>Y (Table 1)</t>
  </si>
  <si>
    <t>2hPG levels (2-hr plasma glucose)</t>
  </si>
  <si>
    <t>102, IGT patients</t>
  </si>
  <si>
    <t>Surface Electrode: TENS-200</t>
  </si>
  <si>
    <t>Sham: same waveform, diff location (superior scapha)</t>
  </si>
  <si>
    <t>ITT between (S): Measurements taken at baseline, 6 weeks, and 12 weeks. Decrease in 2hPG between active (9.7±1.2 baseline, 7.3±1.8 6 week, 7.5±1.3 12 week) relative to sham (9.1±1.2, 8.0±1.6, 8.0±1.4) (p=0.004) and relative to control (9.3±1.1, 9.5±1.9, 10.0±2.7)(p&lt;0.001)</t>
  </si>
  <si>
    <t>-0.36 (2hPG decrease between active and sham)</t>
  </si>
  <si>
    <t>Sham showed significant 2hPG decrease compared to control (9.1±1.2 to 8.0±1.4 vs 9.3±1.1 to 10.0±2.7) (p&lt;0.001)</t>
  </si>
  <si>
    <t>Over 12-week period, active systolic BP dropped from 123.69±14.14 to 118.64±13.34, while sham remained at 119±12 (p = 0.044 between group). Significant difference between active FPG and control (p &lt; 0.001), and active HbA1c and control (p =0.002).</t>
  </si>
  <si>
    <t>Y (IGT)</t>
  </si>
  <si>
    <t>Y (ChiCTR-TRC-12002522). Denotes 3 primary endpoints, while in the final paper only 2hPG levels are primary while the other two (HbAlc and FPG levels) end up as secondary results. Pre-registration document also does not mention secondary results (BMI and BP) which are in the final paper. Within/between group comparisons not specified, and neither were time points</t>
  </si>
  <si>
    <t>vagus-mediated cholinergic signaling controlls inflammatory reflex; chronic inflammation involves metabolism/immune function deregulation, critical step for insulin resistance pathogenesis</t>
  </si>
  <si>
    <t>Between-group 2hPG levels (2-hr plasma glucose - patient is fasts for 12 hours, then eats 75 g of carbohydrates. 2 hours after this, blood plasma glucose readings taken)</t>
  </si>
  <si>
    <t>Measurements taken at baseline, 6 weeks, and 12 weeks. Repeated measures ANOVA showed significant decrease in 2hPG between active (9.7 SD 1.2 baseline, 7.3 SD 1.8 6 week, 7.5 SD 1.3 12 week) relative to sham (9.1 SD 1.2, 8.0 SD 1.6, 8.0 SD 1.4) (p=0.004) and relative to control (9.3 SD 1.1, 9.5 SD 1.9, 10.0 SD 2.7)(p&lt;0.001)</t>
  </si>
  <si>
    <t>102 (30 IGT patients from free clinics [control], 72 screened and assigned to active or sham (36 each)</t>
  </si>
  <si>
    <t>Inclusion: between 20-70 yrs old, FPG level less than 7.0 mmol/L and 2hPG between 7.8 and 11.1 mmol/L at enrollment time, ability/willingness to provide informed consent, no history of serious infection in past month. Exclusion: risk of serious cardiovascular and hematopoietic disease/other serious primary disease/mental illness, pregnant or lactating, use of hypoglycemic western medicine or insulin treatment, failure to cooperate, history of alcohol dependency or use of illicit drugs</t>
  </si>
  <si>
    <t xml:space="preserve">mITT </t>
  </si>
  <si>
    <t>parameters identical, location at superior scapha</t>
  </si>
  <si>
    <t>No ABVN innervation of superior scapha (peuker 2002)</t>
  </si>
  <si>
    <t>Sham showed significant 2hPG and HbAlc (measures glucose bound to hemoglobin) decrease compared to control (9.1 SD 1.2 to 8.0 SD 1.4 vs 9.3 SD 1.1 to 10.0 SD 2.7) (p&lt;0.001) and (6.2 SD 0.6 to 6.0 SD 0.4 vs 6.2 SD 0.4 to 6.3 SD 0.6) (p&lt;0.018), respectively. After correction (controlling for age, gender, and BMI) only 2hPG differences were significant.</t>
  </si>
  <si>
    <t>Y, overall objective compliance rate was 98.04% (100 out of 102 subjects followed interventions correctly)</t>
  </si>
  <si>
    <t>Randomization sequence created using SAS System 7.0 (a free statistical analysis and quantitative methods software - https://www.sas.com/en_us/software/university-edition.html ), assignments pre-packed in evelopes.</t>
  </si>
  <si>
    <t>Yes, no significant age, weight, systolic BP, diastolic BP, or BMI differences at baseline between active and sham. However, significant difference between active and control systolic BP (p=0.01).</t>
  </si>
  <si>
    <t>Multiple comparison, Greenhouse Geisser correction mentioned</t>
  </si>
  <si>
    <t>Subjects excluded if using any form of hypoglycemic/insulin treatment</t>
  </si>
  <si>
    <t>Dizziness reported in 2 patients, which subsided after stimulation was halted.</t>
  </si>
  <si>
    <t>perceived pain intensity and temporal summation of pain (TSP)</t>
  </si>
  <si>
    <t>49, Healthy</t>
  </si>
  <si>
    <t>Custom earplug electrodes wrapped in NaCl-soaked wool</t>
  </si>
  <si>
    <t>Variable: Strong sensory (mA NR)</t>
  </si>
  <si>
    <t>Square wave</t>
  </si>
  <si>
    <t>~8 days</t>
  </si>
  <si>
    <t>~24 min</t>
  </si>
  <si>
    <t>0.01  s on, 0.49 s off*</t>
  </si>
  <si>
    <t>Sham: same waveform, diff location (earlobe). 
Placebo: same location, diff waveform (no current)</t>
  </si>
  <si>
    <t xml:space="preserve">mITT between (NS): perceived pain intensity and temporal summation of of pain NS between active, placebo, and sham </t>
  </si>
  <si>
    <t>Similar to active; placebo and sham saw initial NS decrease in pain sensitivity followed by shallow increase</t>
  </si>
  <si>
    <t>STAI, HR and BP NS to intervention. Perceived pain intensity effect comparable across conditions between males and females, but females showed significant TSP decrease under active stim [7(4-20), p=0.003] and placebo [10(5-20), p=0.012] compared to no intervention [25(10-34)] while males showed NS across conditions</t>
  </si>
  <si>
    <t>N, Healthy</t>
  </si>
  <si>
    <t>Afferents to NTS and locus coeruleus modulate pain perception</t>
  </si>
  <si>
    <t xml:space="preserve">mITT between (NS): perceived pain intensity and TSP comparison between active, placebo, and sham   </t>
  </si>
  <si>
    <t>Only for perceived pain intensity increase compared to no intervention (non-RCT)</t>
  </si>
  <si>
    <t>49 (25 female)</t>
  </si>
  <si>
    <t>G*power3.1 program used to calculate sample size of 44 (power 90%)</t>
  </si>
  <si>
    <t>Inclusion: Healthy, ages 18-45, Society of Anesthesiologists physical status score of I or II, no abnromal skin conditions at stim site</t>
  </si>
  <si>
    <t>mITT (not specified, but all included, just some missing data from patients that quit)</t>
  </si>
  <si>
    <t>Sham: same waveform, diff location (earlobe). Placebo: same location, diff waveform (no current)</t>
  </si>
  <si>
    <t>earlobe has "afferent supply from cervical nerves" Peuker (2002)</t>
  </si>
  <si>
    <t>Sham and placebo very similar to active</t>
  </si>
  <si>
    <t>Y, none of the participants said they thought the device was actually inactive for placebo when asked; no differences between which intervention the patients thought was best (p=0.17)</t>
  </si>
  <si>
    <t>Used online random number generator</t>
  </si>
  <si>
    <t>Yes, pain tolerance temperatures and STAI scores were comparable across study conditions.</t>
  </si>
  <si>
    <t>Multiple comparisons performed, Holm-Bonferroni corrections performed</t>
  </si>
  <si>
    <t>Abstained from analgesics for at least 3 days, and caffeine for at least 3 hours</t>
  </si>
  <si>
    <t>at least 48 hours</t>
  </si>
  <si>
    <t>Electrical pain threshold at ipsilateral (right) index finger and autonomic function (temperature, systolic and diastolic blood pressure, heart rate)</t>
  </si>
  <si>
    <t>24, Healthy</t>
  </si>
  <si>
    <t>Surface Electrode: Tenzcare</t>
  </si>
  <si>
    <t>100 Hz Waveform</t>
  </si>
  <si>
    <t>10 ms on/off</t>
  </si>
  <si>
    <t>Sham: same waveform, diff location (antitragus)</t>
  </si>
  <si>
    <t>ITT between (NS): No significance in pain threshold or autonomic measures between any of the 3 active groups and control. 
ITT within (NS): Active TENS thresholds increased from baseline but not significant.</t>
  </si>
  <si>
    <t>No change in placebo pain threshold</t>
  </si>
  <si>
    <t>6 of 18 active subjects had &gt;30 % reduction in pain threshold. 3 of 18 had &gt;50% threshold increase and a prolonged analgesic effect.</t>
  </si>
  <si>
    <t>Autonomic modulation, endorphins, remote pain conditioning</t>
  </si>
  <si>
    <t>Autonomic HRV and HR (https://www.ncbi.nlm.nih.gov/pmc/articles/PMC5682746/)</t>
  </si>
  <si>
    <t>Electrical pain threshold at ipsilateral (right) index finger (pain threshold recorded in mA above sensory threshold) delivered by carbon rubber electrodes and autonomic function (temperature, systolic and diastolic blood pressure, heart rate). Difference before and after stimulation compared between groups.</t>
  </si>
  <si>
    <t>No significance in pain threshold or autonomic measures between any of the 3 active groups and control. Control pain threshold remained stable through 45 mins. Active TENS thresholds increased from baseline but not significant.</t>
  </si>
  <si>
    <t>24 (6 per group)</t>
  </si>
  <si>
    <t>Not justified. Power not reported.</t>
  </si>
  <si>
    <t>Healthy students (17-24 yo)</t>
  </si>
  <si>
    <t>Sham on antitragus</t>
  </si>
  <si>
    <t>Not justified, referred to as "face point"</t>
  </si>
  <si>
    <t>Stable pain threshold in placebo group through 45 mins.</t>
  </si>
  <si>
    <t>Blinding not mentioned.</t>
  </si>
  <si>
    <t>No details, mentions randomised.</t>
  </si>
  <si>
    <t>N. Pain threshold of active is higher than placebo (not statistically significant).</t>
  </si>
  <si>
    <t>Multiple comparison, no corrections mentioned.</t>
  </si>
  <si>
    <t>Healthy subjects</t>
  </si>
  <si>
    <t>ECG and PPG, pain threshold (right quadricep muscle and right tibia bone), cold pressor test, and drink test with ultrasound imaging</t>
  </si>
  <si>
    <t>20, chronic pancreatitis patients</t>
  </si>
  <si>
    <t>Variable: Pain Threshold
(0.1 to 10 mA)</t>
  </si>
  <si>
    <t>ITT between (S): Higher active cardiac vagal tone (6.2±4.8 vs sham 3.9±2.3, p=0.02), heart rate (74.7±10.7 vs 69.7±10.1, p=0.0004), and lower CPM (7.6±22.5 vs 26.6±18.8, p=0.02).
ITT within (S): significant decrease in cardiac vagal tone in active (p&lt;0.01), systolic blood pressure (p&lt;0.01), and mean blood pressure (p&lt;0.05).</t>
  </si>
  <si>
    <t>Significant decrease in HR (p&lt;0.001) and increase in systolic blood pressure (p&lt;0.01) compared to baseline.</t>
  </si>
  <si>
    <t>Lower cardiac vagal tone on average in chronic pancreatitis patients.</t>
  </si>
  <si>
    <t>Y (chronic pancreatitis)</t>
  </si>
  <si>
    <t>Increase parasympathetic tone</t>
  </si>
  <si>
    <t>ECG (HR, cardiac vagal tone - measure of efferent vagal activity), PPG finger cuff (SBP, DBP, MBP), ECG and PPG combined to calculate cardiac sensitivity to baroreflex (CSB) - measure of PNS afferent activity, pain threshold (right quadricep muscle and right tibia bone), cold pressor test (conditioned pain modulation), and drink test with ultrasound imaging (gastric emptying rate, frequency of antral contractions, amplitude of antral contractions) of active compared to sham.</t>
  </si>
  <si>
    <t>Within-group: Significant decrease in HR during sham (p&lt;0.001), cardiac vagal tone in active (p&lt;0.01), systolic blood pressure in active (p&lt;0.01), and mean blood presure in active (p&lt;0.05). Rest not significant. Between-group: Higher cardiac vagal tone in active, heart rate, and lower CPM. Rest not significant (including all GI motility parameters). CSB results not reported.</t>
  </si>
  <si>
    <t>20 (14 for gut motility)</t>
  </si>
  <si>
    <t>Included if chronic pancreatitis by Mayo Clinic Diagnostic Criteria and aged 18–75 years. Excluded if other chronic pain conditions, pregnancy and allergies to any equipment of the trials (e.g., latex gloves, electrodes).</t>
  </si>
  <si>
    <t>ITT (removal of 6 subjects for ultrasound due to inadequate vizualisation)</t>
  </si>
  <si>
    <t>NEMOS electrode rotated 180 degree to target outer left earlobe.</t>
  </si>
  <si>
    <t>Outer earlobe is parasympathetic free (cite Peuker)</t>
  </si>
  <si>
    <t>Significant decrease in HR and increase in systolic blood pressure compared to baseline.</t>
  </si>
  <si>
    <t>Investigators not blinded.</t>
  </si>
  <si>
    <t>Used centrally randomized website.</t>
  </si>
  <si>
    <t>Bonferroni corrections were applied for multiple comparisons</t>
  </si>
  <si>
    <t>Individual patient’s analgesic treatment regimens not altered during study. Rescue medication for pain flare-ups allowed.</t>
  </si>
  <si>
    <t>At least 7 days between active and sham visit (cites an acupuncture study using this time period)</t>
  </si>
  <si>
    <t>Potential concern over blinding, but following of registered primary endpoints and supporting secondary endpoints of scales used in previous studies points to clinical significance.</t>
  </si>
  <si>
    <t>Change in worst pain intensity and composite of Pain-Frequency-Severity-Duration (PFSD) scale from baseline to end of week 3.</t>
  </si>
  <si>
    <t>104, children with GI pain</t>
  </si>
  <si>
    <t>2 mm Ti percutaneous</t>
  </si>
  <si>
    <t>Alternating 1 Hz and 10 Hz every 2 seconds</t>
  </si>
  <si>
    <t>Variable: Sub-Sensory (mA NR)</t>
  </si>
  <si>
    <t>Monopolar square wave</t>
  </si>
  <si>
    <t>120 hr/week</t>
  </si>
  <si>
    <t>2 h on/off</t>
  </si>
  <si>
    <t>Sham: no current (sub sensory), same location</t>
  </si>
  <si>
    <t xml:space="preserve">mITT between (S): sham had significantly higher worst pain at end of 3 weeks (median 7.0, IQR 5.0–9.0) compared to active (5.0, 4.0–7.0; p=0.003), both groups were comparable at baseline with active at (8.0, IQR 7.0–9.0) and sham at (7.5, 6.0–9.0; p=0.092). composite score: after 3 weeks, patients in the active group reported a significantly lower median PFSD composite score (8.4, IQR 3.2–16·2) than those in the sham group (15.2, 4.4–36.8) p = 0.003, scores were similar at baseline in active (24.5, IQR 16.8–33.3) and in sham (22.8, 8.4–38.2). </t>
  </si>
  <si>
    <t>composite score: baseline (22.8, 8.4–38.2), week 1: 14.4, IQR 3.8–34.3; week 2: 14.7, 6.3–33.6; week 3: 15.2, 4.4–36.8</t>
  </si>
  <si>
    <t>Y (children)</t>
  </si>
  <si>
    <t>NCT02367729 (roughly followed, especially worst pain (1 of 2 primary endpoints reported))</t>
  </si>
  <si>
    <t>Modulating central pain pathways (modulates the response characteristics of amygdala and spinal neurons and significantly alters the development of visceral hyper- sensitivity in animals)</t>
  </si>
  <si>
    <t>VNS IBS no clincial trial in humans</t>
  </si>
  <si>
    <t xml:space="preserve">worst pain: sham has significantly higher worst pain at end of 3 weeks (median 7·0, IQR 5·0–9·0) compared to active (5·0, 4·0–7·0; p=0·003), both groups were comparable at baseline with active at (8·0, IQR 7·0–9·0) and sham at (7·5, 6·0–9·0; p=0·092). composite score: after 3 weeks, patients in the active group reported a significantly lower median PFSD composite score (8·4, IQR 3·2–16·2) than those in the sham group (15·2, 4·4–36·8) p = 0.003, scores were similar at baseline in active (24·5, IQR 16·8–33·3) and in sham (22·8, 8·4–38·2). </t>
  </si>
  <si>
    <t>104 (57 active, 47 placebo)</t>
  </si>
  <si>
    <t>power analysis based on previous study of chronic low back pain worst score in adults and then interim analysis of there own study. well done. "Therefore, with 50 patients in each group, there would be at least 80% power to detect a difference of 0·63 SD and with the same SD as the interim analysis, this difference would be approximately 0·7. These findings prompted a change in the enrolment target, which was reset to reach approximately 100 patients overall, excluding dropouts."</t>
  </si>
  <si>
    <t>inclusion: aged 11–18 years with chronic abdominal pain fulfilling criteria for any of the abdominal pain-related functional gastrointestinal disorders based on the Rome III version of the Questionnaire on Pediatric Gastrointestinal Symptoms, an average abdominal pain intensity of 3 or higher (on a 0–10 point rating scale) and minimum 2 days of pain per week before starting the trial. Exclusion: medications or health conditions knowntocauseabdominalpainincluding,butnotlimited to, inflammatory bowel disease, chronic liver disease, eosinophilic oesophagitis or gastroenteritis, peptic ulcer disease, coeliac disease, and Helicobacter pylori infection, children with seizures, developmental delays, or any implanted electrical device, and children who did not speak English.</t>
  </si>
  <si>
    <t>mITT (excluded some who had no followup data or found to have a organic (structural) disease after enrollment)</t>
  </si>
  <si>
    <t>no stim at same location (sham since active is subsensory)</t>
  </si>
  <si>
    <t>Y (no stim control, but subsensory active)</t>
  </si>
  <si>
    <t>No stim (claim same sensation from both as percutaneous needle placement often caused warmth and a flushing sensation of the ear)</t>
  </si>
  <si>
    <t>composite score: baseline (22·8, 8·4–38·2), week 1: 14·4, IQR 3·8–34·3; week 2: 14·7, 6·3–33·6; week 3: 15·2, 4·4–36·8</t>
  </si>
  <si>
    <t>everyone except lead research coordinator (who had no patient contact) was unblinded, held a secure master key from the device manufacturer, and handled all allocation and storage of devices.</t>
  </si>
  <si>
    <t>Patients were asked to guess their group allocation (at end of 3 weeks therapy) to test the effectiveness of blinding. In the PENFS group, 75% thought they had the active device (20% thought they had the inactive device; 5% were unsure). In the sham group, 46% thought they had the active device (50% thought they had the inactive device; 4% were unsure). Didn't do analysis on this data!</t>
  </si>
  <si>
    <t>randomly assigned (1:1) in blocks of ten, using a code generated by the program Randomisation (version 2.0). stratified by sex and presence or absence of nausea.</t>
  </si>
  <si>
    <t>baseline comparable on sex, age, diagnosis, pain score, disability level, anxiety, score. patients on selective serotonin reuptake inhibitors higher in the sham group.</t>
  </si>
  <si>
    <t>alpha = 0.024 for primary (0.05 for secondary outcomes). yes for 2 primary outcome of worst pain and composite PFSD score</t>
  </si>
  <si>
    <t>Constant dose of usual medicine from 2 weeks before trial to completion. No rescue medication.</t>
  </si>
  <si>
    <t>Ten patients reported side-effects (three of whom discontinued the study): ear discomfort (n=6; three in the PENFS group, three in the sham group), adhesive allergy (n=3; one in the PENFS group, two in the sham group), and syncope due to needle phobia (n=1; in the sham group). There were no serious adverse events.</t>
  </si>
  <si>
    <t>Parellel (invididually randomized) - per protocol</t>
  </si>
  <si>
    <t>High </t>
  </si>
  <si>
    <t>Visual Analog Sale (VAS), Beck Depression Scale, Beck Anxiety Scale, Fibromyalgia Impact Questionnaire, Short Form-36 for life quality</t>
  </si>
  <si>
    <t>52, Fibromyalgia patients</t>
  </si>
  <si>
    <t>Biphasic, asymetrical</t>
  </si>
  <si>
    <t>30 min b.i.d.</t>
  </si>
  <si>
    <t>No intervention</t>
  </si>
  <si>
    <t>PP between (NS): Little improvement in physical role difficulty (p=0.496) and emotional role difficulty (p=0.194). 
ITT within (S): Physical role difficulty improvement (0±50 to 75±75, p=0.002 active vs 25±50 to 50±50, p=0.001 control) and emotional role difficulty improvement (0±66.67 to 100±66.67, p=0.006 active vs 33.33±66.67 to 66.67±33.33, p=0.019 control)</t>
  </si>
  <si>
    <t>Exercise induced significant improvements in all measured areas (see primary endpoint results)</t>
  </si>
  <si>
    <t>tVNS improves ANS impairment</t>
  </si>
  <si>
    <t>No significant differences between active and control after exercise/treatment. However, both interventions saw significant improvements in all categories. Though not significant, active saw larger improvements than control in physical role difficulty (0 SD 50 to 75 SD 75, p=0.002 active vs 25 SD 50 to 50 SD 50, p=0.001 control) p=0.496, and emotional role difficulty (0 SD 66.67 to 100 SD 66.67, p=0.006 active vs 33.33 SD 66.67 to 66.67 SD 33.33, p=0.019 control) p=0.194</t>
  </si>
  <si>
    <t>25 patients in control and 27 in active after (5 from control excluded due to noncompliance, 3 from active due to missing treatment sessions)</t>
  </si>
  <si>
    <t>Inclusion: Female fibromyalgia syndrome patients aged 18-50 with diagnosis from physician according to 2010 ACR criteria. Exclusion: pregnant, perimenopausal, postmenopausal, neurological deficits, diabetes, neuropathic disorders, chronic infalmmation, immune defficiency, cardiac disorders, current vitamin D intake, or past vasovagal syncope.</t>
  </si>
  <si>
    <t>PP</t>
  </si>
  <si>
    <t>N (no intervention control)</t>
  </si>
  <si>
    <t>Exercise induced significant improvements in all measured areas</t>
  </si>
  <si>
    <t>Investigators not blinded</t>
  </si>
  <si>
    <t>random number assignment</t>
  </si>
  <si>
    <t>Yes, significant difference in heights, though may not affect much. Duration of pain and previous baseline exercise levels were not controlled for.</t>
  </si>
  <si>
    <t>Y, not corrected</t>
  </si>
  <si>
    <t>No new drugs in month before or during study</t>
  </si>
  <si>
    <t>PT (Pain Threshold)</t>
  </si>
  <si>
    <t>21, Healthy</t>
  </si>
  <si>
    <t xml:space="preserve">Anode:silver EEG electrode
Cathode: PECG electrode </t>
  </si>
  <si>
    <t>Alternating between 2 Hz and 10 Hz</t>
  </si>
  <si>
    <t>~65 min</t>
  </si>
  <si>
    <t xml:space="preserve">30 min  </t>
  </si>
  <si>
    <t>Placebo: subsensory stim, same location</t>
  </si>
  <si>
    <t>mITT between (NS): No significant pain threshold difference between tVNS and placebo. 
mITT within (S): 15 out of 21 volunteers responded with an increase in PT during aVNS (p &lt; 0.01 vs baseline). The other 6 participants responded with a decrease in PT during and after aVNS ( p &lt; 0.05 vs baseline).</t>
  </si>
  <si>
    <t>Negligible changes in pain threshold</t>
  </si>
  <si>
    <t>HR and BP did not see notable change</t>
  </si>
  <si>
    <t>No clear mechanism identified. The paper describes that invasive VNS is a promising treatment for pain.</t>
  </si>
  <si>
    <t>Tested for surface pain but not deep pain, and not in CPP patients; efficacy not reported. Multon S, Schoenen J. Pain control by vagus nerve stimulation: From animal to man... and back. Acta Neurol Belg 2005;105(2):62-7.</t>
  </si>
  <si>
    <t>No significant difference between tVNS and placebo. 15 out of 21 volunteers responded with an increase in PT during TVNS (p &lt; 0.01 vs baseline) but not during the placebo session. The other 6 participants responded with a decrease in PT during and after TVNS ( p &lt; 0.05 vs baseline), but not during the placebo session</t>
  </si>
  <si>
    <t>Y (not overall placebo vs tVNS, but in clusters of 15 or 6). 15 had an anti-nociceptive response (pain-relief) and 6 had pro-nociceptive (pain-agonist) compared to baseline.</t>
  </si>
  <si>
    <t>22 enrolled, 21 completed</t>
  </si>
  <si>
    <t xml:space="preserve">Inclusion: healthy, right-handed male student. Exclusion:  taking medication or recreational drugs at the time of the study. </t>
  </si>
  <si>
    <t xml:space="preserve">mITT ( excluded someone who had an adverse outcome and had to leave the study; may have had incomplete data) </t>
  </si>
  <si>
    <t>The stimulation amplitude was subsensory</t>
  </si>
  <si>
    <t xml:space="preserve">NA </t>
  </si>
  <si>
    <t>No significant effect.</t>
  </si>
  <si>
    <t>Y (to purpose of study)</t>
  </si>
  <si>
    <t xml:space="preserve">individually randomized  </t>
  </si>
  <si>
    <t>No drugs was part of the criteria</t>
  </si>
  <si>
    <t xml:space="preserve">One participant developed circulatory collapse due to bradycardia and hypotension during TVNS and was withdrawn from the investigation. </t>
  </si>
  <si>
    <t>Odor threshold test (OTT) and supra-threshould test (SST)</t>
  </si>
  <si>
    <t>80, 10</t>
  </si>
  <si>
    <t>Variable: Strong Sensory (inferred, 10-15 mA)</t>
  </si>
  <si>
    <t>~55 min</t>
  </si>
  <si>
    <t xml:space="preserve">10 min </t>
  </si>
  <si>
    <t>Placebo: same location</t>
  </si>
  <si>
    <t xml:space="preserve">ITT between (NR)
ITT within (S): Decrease in the STT scores after high frequency aVNS (p=0.021)
ITT within (NS): decrease in low frequency aVNS (p=0.439) </t>
  </si>
  <si>
    <t>No significant effect on STT scores</t>
  </si>
  <si>
    <t>Significant difference in the fNIRS signals between pre- and high frequency VNS sessions that conincide with the only significant difference in olfactory function test.</t>
  </si>
  <si>
    <t xml:space="preserve">Y, australian new zealand clinical trials registry (ANZCTR; registration ID: ACTRN 12617000034336).  Missing one arm from the protocol. There were another arm of study which was planned for percutaneous stimulation at wrist. It is likely to be the result of insufficient participant enrollment. They changed from each participant only receive two one hour sessions to three one-hour sessions.   Registered: “each participant will be participating for a total of 2 hours in two different days(one day for active and one day for placebo session).”  Publication: “The current study followed a within participant design. In each session, participants were randomly assigned to one of the three experimental conditions: high frequency VNS, low frequency VNS or placebo session. Orders of experimental conditions were counterbalanced across the participants.” </t>
  </si>
  <si>
    <t>The presence of oligosynaptic pathway that allows vagus nerve to influence olfactory bulb via olfactory tubercle.</t>
  </si>
  <si>
    <t xml:space="preserve">Tested for medically intractable epilepsy (Kirchner et al., 2004) and therapyresistant depression (Sperling et al., 2011), used low frequency
stimulation, where no significant effects of VNS on functional olfactory tests were found. </t>
  </si>
  <si>
    <t>Odor threshold test (OTT) and supra-threshould test (SST). OTT is a series of tests that can identify the participants ability to dectect odor. They first have test tubes that are dilated to have concentrations in a geometric series manner. They then present three test tubes to the participants at once, and there are two of them without odor and one will have odor and they start with high concentration. If you can identify which tube has odor successfully twice then you can go to the next tube sets with lower concentration. The senstivity is deteremined through a more complex manner, see reference for more information.(https://doi.org/10.1093/chemse/22.1.39, https://sensonics.com/product/snap-sniff-threshold-test-wand-carrier-carrying-case/)  SST is a ultra low contentration odor threshold test. A series of aqueous solutions with varying concentrations—8, 16, and 32 ppm—were prepared using a serial dilution method while blank samples were distilled water. The STT comprised of three trials. In each trial, five samples were presented to the participants, of which two were the target and others were blank samples. Participants were asked to identify both target samples. A delay of 30 s was implemented between stimuli, and a 1 min delay between trials. One point was awarded if the participants correctly identified both target odors on each trial and a maximum of three points could be awarded.</t>
  </si>
  <si>
    <t>Supra-thresold test (STT) score in figure 4.  There were significant differences in the STT scores after high frequency VNS [p=0.021 (Wilcoxon signed-rank test), correlation coefficient (r): 0.39]  but not under the low frequency VNS[ p=0.439 (Wilcoxon signed-ranked test) or placebo stimulation(p=0.083 (paired samplet-test).</t>
  </si>
  <si>
    <t>From registered protocol, "There was no similar(non-invasive olfactory neuromodulation) study in humans. Therefore the minimum number of participants(n=48) was estimated on the basis of other non-invasive nerve stimulation study designs in humans. In addition, within design is preferred to improve the potential power of the study."</t>
  </si>
  <si>
    <t>Inclusion: 22-39 years old male, NZ European, in good health, not on any regular medication, non-smoker. Excludsion: anosmia. This is screened through a Pre-screening Olfactory Test.</t>
  </si>
  <si>
    <t>Same location</t>
  </si>
  <si>
    <t xml:space="preserve">Non-invasive, low frequency VNS did not influence olfactory function in the healthy participants. This result is in line with previous research using invasive, low frequency VNS on humans (Kirchner et al., 2004; Sperling et al., 2011). It should be stated that previous studies in humans were performed on patients with medically intractable epilepsy (Kirchner et al., 2004) or patients with therapy-resistant depression (Sperling et al., 2011), not healthy controls. The use of invasive low frequency VNS in
these previous articles fitted the stimulation parameters for patients with medically intractable epilepsy (Kirchner et al., 2004) and therapy-resistant depression (Sperling et al., 2011) instead of stimulation parameters that could potentially impact olfactory function. 
</t>
  </si>
  <si>
    <t>A brief rundown of the experimental stages was given to the participant and a second experimenter conducted the stimulation for enforcing the double-blind design.</t>
  </si>
  <si>
    <t xml:space="preserve">Individual randomized. Simple randomisation using a randomisation table created by computer software Orders of experimental conditions were counterbalanced across the participants. </t>
  </si>
  <si>
    <t>N, they did not test whether there is a baseline significance with respect to the order of experiments for each participant. However, they did baseline comparison for each cross-over arm and found no signifancant difference.</t>
  </si>
  <si>
    <t>No treatment were mentioned. The participants were asked to refrain from the use of perfumes</t>
  </si>
  <si>
    <t>At least 24 hours</t>
  </si>
  <si>
    <t>Cross-over (individually randomized) - per protocol analysis</t>
  </si>
  <si>
    <t>Pain intensity rating (deep pain), and temporal pain summation from 0-100, with 0 being no pain and 100 being extreme pain</t>
  </si>
  <si>
    <t>15, Chronic Pelvic Pain due to endometriosis patients</t>
  </si>
  <si>
    <t>Surface Electrode: Cefar Acus II</t>
  </si>
  <si>
    <t>30 min</t>
  </si>
  <si>
    <t>0.5 s on/off; gated exhalation</t>
  </si>
  <si>
    <t>Sham: same waveform, diff location 
(left earlobe)</t>
  </si>
  <si>
    <t>PP between (S): Reduction in deep pain intensity rating (approximated from graph): active (17±11 during stim, 19±11 immediately after, 22±11 15 min after), control (10±11, 10±11, 14±11), p=0.049. Reduction in temporal summation (approximated from graph): active (13±23, 11±20, 9±20), control (1±11.6, 8±16.7, 5.5±16.7), p=0.04. 
PP within (S): Significant deep pain reduction decreases for both (p&lt;0.05) but active tended to be larger. Active temporal summation decrease (p=0.05).</t>
  </si>
  <si>
    <t>0.70 (between group deep pain intensity) 0.56 (temporal pain summation)</t>
  </si>
  <si>
    <t>Significant reduction in cuff pain intensity (p &lt; 0.05), though less apparent than in active</t>
  </si>
  <si>
    <t>Anxiety decreased in active (mean 13 during stim, p &lt; 0.01) but no change in sham. No significant differences in HR, LF/HF ratio, or respiratory rate (P's &gt; 0.7).</t>
  </si>
  <si>
    <t>Y (Chronic Pelvic Pain CPP due to endometriosis)</t>
  </si>
  <si>
    <t>Afferent vagal input to NTS and trigeminal nucleus (SpV) gated by respiration. NTS synapses in pain modulatory regions such as rostral ventromedial medulla, periaqueductal gray, anterior cingulate cortex</t>
  </si>
  <si>
    <t>pain intensity rating (deep pain), and temporal pain summation; both measured after applying pain stimuli and asking subjects to estimate the severity of their pain from 0-100, with 0 being no pain and 100 being extreme pain</t>
  </si>
  <si>
    <t>Reduction in deep pain intensity rating showed a significant difference in stimulation effect in repeated measures ANOVA (approximated from graph): active (17 SD 11 during stim, 19 SD 11 immediately after, 22 SD 11 15 min after), control(10 SD 11, 10 SD 11, 14 SD 11), p=0.049. Significant within-group decreases for both (p&lt;0.05) but active tended to be larger. Reduction in temporal summation showed significant repeated measures ANOVA stim*time point interaction(approximated from graph): active (13 SD 23, 11 SD 20, 9 SD 20), control (1 SD 11.6, 8 SD 16.7, 5.5 SD 16.7), p=0.04. Significant within-group decrease only in active (p=0.05)</t>
  </si>
  <si>
    <t>18 enrolled, 15 completed. Randomly assigned to intervention, initial intervention group size not reported</t>
  </si>
  <si>
    <t>Appropriate sample size of 20 or lower cited from other QST studies.</t>
  </si>
  <si>
    <t>Inclusion: female between 21 and 64 yrs old with CPP for &gt; 6 months thought to be due to endometriosis. Confirmed by determination of gynecologist/pain physician. Average pain intensity of &gt;= 4 on scale of 0 to 10; at least 8th grade reading level. Exclusion: Any interventional procedure 2 weeks prior or during the study; any etiology for CPP due to know other somatic lesion for the pain; opiod usage in pre 12 weeks; intent to undergo surgery during study period; any clinically unstable illness judged to interfere in trial; nonambulatory; history of severe cardiac/nervous system disease; cancer or other malignant disease; or pregnancy.</t>
  </si>
  <si>
    <t>PP. 3 subjects dropped out after 1st session, their data was not analyzed</t>
  </si>
  <si>
    <t>Parameters matched with active except for location (earlobe). Unclear whether amplitude was recalibrated or same current used for both trials</t>
  </si>
  <si>
    <t>Ear lobe innervated by great auricular nerve, but not by ABV (peuker 2002)</t>
  </si>
  <si>
    <t>Significant reduction in cuff pain intensity (p &lt; 0.05), though less apparent than in experimental. No change in anxiety scores however, indicating possibly separate mechanisms for these interactions.</t>
  </si>
  <si>
    <t>Yes, significant differences between baseline clinical pain ratings (p = 0.02).</t>
  </si>
  <si>
    <t>Bonferroni corrected for comparisons between anxiety and pain response</t>
  </si>
  <si>
    <t>Ensured no additional interventions &lt; 2 weeks before the study began</t>
  </si>
  <si>
    <t>1 week between sessions minimum</t>
  </si>
  <si>
    <t>Seizure frequency (per 4 weeks)</t>
  </si>
  <si>
    <t>144, Epileptic</t>
  </si>
  <si>
    <t>Surface Electrode: TENS</t>
  </si>
  <si>
    <t>20-30</t>
  </si>
  <si>
    <t>1 mA</t>
  </si>
  <si>
    <t>Max: 1 ms</t>
  </si>
  <si>
    <t>24 weeks</t>
  </si>
  <si>
    <t>Sham: same waveform, diff location
contacts at scapha and antihelical fold</t>
  </si>
  <si>
    <t>ITT between (S): After 8 weeks, seizure frequency per 4 weeks decreased from 84.6±145.5 to 48.6±118.8 (active) and 66.43±85.5 to 58.8±88 (control), p &lt; 0.05</t>
  </si>
  <si>
    <t>-0.09 between active and sham after 8 weeks</t>
  </si>
  <si>
    <t>After 8 weeks, seizure frequency decrease (p&lt;0.05)</t>
  </si>
  <si>
    <t>Similar effects to previous studies. At ~ 47% of patients experiencing significant reductions in seizure frequency, definite promise for future treatments.</t>
  </si>
  <si>
    <t>Y (ChiCTR-TRC-10001023), though poor job of specifying time points/primary endpoint results</t>
  </si>
  <si>
    <t>Afferent vagal input to NTS, could reduce thalamic activity and mitigate seizure incidence</t>
  </si>
  <si>
    <t xml:space="preserve">At 8 weeks, decrease from 84.6 SE 14.7 (SD 145.5) to 48.6 SE 12.0 (SD 118.8) (active) and 66.43 SE 12.34 (SD 85.5) to 58.8 SE 12.8 (SD 88) (control). Corresponds to 42.6% and 11.5% decrease, respectively (p &lt; 0.05). </t>
  </si>
  <si>
    <t>144 (~2:1 male:female) with n=98 in active and n=46 in control (all members of control group later crossed over to active at 8 weeks)</t>
  </si>
  <si>
    <t>Power justified using included equation, reported 0.8365</t>
  </si>
  <si>
    <t>Inclusion: frequent and disabling seizures causing significant impairment of quality of life, intractible to treatment with multiple AEDs for at least one year, bilateral and/or non-localized with precluded consideration for surgical treatment after screening with scalp video-EEG, age from 12-65 years, available record showing # of daily seizures. Exclusion: tumors, progressive encephalopathy, progressive neurodegenerative disorders, treated concomitantly by drugs such as corticosteroids that affect the CNS.</t>
  </si>
  <si>
    <t>ITT; patients that did not complete study were included in ineffective cases for statistical purposes.</t>
  </si>
  <si>
    <t>Sham had wired electrode at outer ear with active and common at scapha and antihelical fold (not specified which was where) (see diagram), stimulation parameters unchanged</t>
  </si>
  <si>
    <t>Outer ear (sham location) not innervated by ABVN</t>
  </si>
  <si>
    <t>At 8 weeks in, decrease from 66.43 to 58.8 SE 12.8 (11.5% decrease) (p&lt;0.05)</t>
  </si>
  <si>
    <t>Not clearly specified</t>
  </si>
  <si>
    <t>N, though 11 patients (5 in active, 6 in control) withdrew for an overall objective compliance rate of 92.4%</t>
  </si>
  <si>
    <t>Centralized telephone ranomization; independent designer randomly assigned, then provided allocation sequence in sealed envelope to physician</t>
  </si>
  <si>
    <t>No significant differences in age, duration of disease, or seizure frequency. investigators did not test subject drug use for significance.</t>
  </si>
  <si>
    <t>General drugs were maintained at original dose; only corticosteroids discontinued.</t>
  </si>
  <si>
    <t>6.2% had local skin itch, 4.1% reported red rashes and swelling, 1% showed sizziness. These reactions usually lasted 10-30 min, with a few lasting more than an hour.</t>
  </si>
  <si>
    <t>Parallel (individually randomized) - Per Protocol analysis</t>
  </si>
  <si>
    <t>CRP, IL6, IL10, IL-1B, IL-18, TNF-a</t>
  </si>
  <si>
    <t>100, lobectomy via thoracotomy in patients with non-small cell lung cance</t>
  </si>
  <si>
    <t>~2 mm needles</t>
  </si>
  <si>
    <t>Variable: First sensory (230 nA)</t>
  </si>
  <si>
    <t>Monopolar</t>
  </si>
  <si>
    <t>5 consecutive days</t>
  </si>
  <si>
    <t>No-treatment control</t>
  </si>
  <si>
    <t>ITT between (S): treated group had significantly lower serum CRP levels on 1st POD (90 ± 42 mg/l) comparing to controls (157 ± 83 mg/l, p = 0.01).  lower IL-6 on 1st POD (154.8 ± 93 pg/ml) comparing to controls (258.6 ± 110 pg/ml, p = 0.02).
ITT between (NS): On 4th POD, the control group still had higher CRP (138 ± 101 mg/l); but NS to treated group (77 ± 94 mg/l, p = 0.12). Comparable IL-6 pre-op and POD day 4. IL-10: increase less in aVNS group on POD 1 compared to control - between group p NR. IL-1B, IL-18, TNF-a NS.</t>
  </si>
  <si>
    <t>Small CRP decrease</t>
  </si>
  <si>
    <t>Lower incidence of postoperative pneumonia (p = 0.04) and respiratory insufficiency (p=0.06) compared to controls. Treated group had a significantly shorter hospitalization time compared to controls (p = 0.04). glucose level higher in control 130 vs 108 (p=0.06)</t>
  </si>
  <si>
    <t>Y (lobectomy via thoracotomy in patients with non-small cell lung cancer)</t>
  </si>
  <si>
    <t>NCT03204968 (actual enrollment of 130 specified, only 100 mentioned in report. TNF-a not mentioned in pre-registrtaiuon, CRP actually denoted as secondary endpoint) Overall followed but not well specified, not denoted in report.</t>
  </si>
  <si>
    <t>Immune suppresive effects of aVNS</t>
  </si>
  <si>
    <t>CRP: comparable baseline, treated group had significantly lower serum CRP levels on 1st POD (90 ± 42 mg/l) comparing to controls (157 ± 83 mg/l, p = 0.01). On 4th POD, the control group still had higher CRP (138 ± 101 mg/l); but NS to treated group (77 ± 94 mg/l, p = 0.12). IL-6: significantly lower on 1st POD (154.8 ± 93 pg/ml) comparing to controls (258.6 ± 110 pg/ml, p = 0.02) comparable pre-op and POD day 4. IL-10: increase less in aVNS group on POD 1 compared to control - between group p not reported. IL-1B, IL-18, TNF-a: NS between and withing (TNF-a should increase but maybe short half-life?). not noted in pre-registration but hailed as a successful outcome in the report: lower incidence of postoperative pneumonia (p = 0.04) and shorter hospitalization time comparing to controls (p = 0.04).</t>
  </si>
  <si>
    <t>100 (50 treated, 50 untreated)</t>
  </si>
  <si>
    <t>power analysis (a = 0.05, mean1 = 110, mean2 = 161, sigma = 85, power = 80%), 100 adult patients</t>
  </si>
  <si>
    <t>inclusion - suffering from resectable non-small cell lung cancer and scheduled for open anatomical resection thoractomoy (lobectomy or pneumonectomy). exclusion - any signs of inflammation, bacterial infection or being under immunosuppression or preoperative anti-inflammatory medications such as nonsteroidal anti-inflammatory drugs or steroids, intra- or postoperative blood transfusion, postoperative reintubation or reopening.</t>
  </si>
  <si>
    <t>ITT (exclusion of data not mentioned)</t>
  </si>
  <si>
    <t>Untreated control!</t>
  </si>
  <si>
    <t>See primary endpoint results.</t>
  </si>
  <si>
    <t>randomized via block randomization equally either in treated group or in controls.</t>
  </si>
  <si>
    <t>no significant difference between both groups regarding basic clinical data and preoperative comorbidities</t>
  </si>
  <si>
    <t>Multiple endpoints without correction</t>
  </si>
  <si>
    <t>Usual pre-op care</t>
  </si>
  <si>
    <t>not reported</t>
  </si>
  <si>
    <t>AF cycle length and duration, Tumor necrosis factor alpha and c-reactive protein levels</t>
  </si>
  <si>
    <t>40, paroxysmal AF ablation patients</t>
  </si>
  <si>
    <t>Clip Electrode:  Grass S88 stimulator clip electrodes</t>
  </si>
  <si>
    <t>Variable: HR Threshold</t>
  </si>
  <si>
    <t>1 hr on</t>
  </si>
  <si>
    <t>ITT between (S): AF duration decreased by (p = 0.002), AF cycle length increased by 28.8±6.5 ms active and decreased by 8.7 ±6.5 ms control (p = 0.0002), endotoxin induced systemic TNF-alpha and CRP</t>
  </si>
  <si>
    <t>0.59 (cycle length), -1.43 (AF duration), 0.03 (TNF alpha), 0.25 (CRP)</t>
  </si>
  <si>
    <t>NS increase in AF duration, NS decrease in cycle length, TNF-alpha, CRP</t>
  </si>
  <si>
    <t>AF induction attempts (4 (1,4) LLTS, 1 (1,2) placebo, p=0.005, median(IQR)). RA AERP (232.3±31.1 ms LLTS, 227.8±43.0 ms placebo, p=0.04) and CS AERP (230±40 ms, 240.7±50.6 ms, p=0.04).</t>
  </si>
  <si>
    <t>Vagal efferents to heart or anti-inflammatory effects</t>
  </si>
  <si>
    <t>AF duration decreased by 6.3 +- 1.9 min (p = 0.002), AF cycle length increased by 28.8+-6.5 ms (p = 0.0002), systemic (but not coronary sinus) TNF-alpha and C-reactive protein decreased (2.3 +- 0.3 pg/ml, p=0.006 and 1.9+-1.4 ng/L, p=0.001, respectively). Mean +- SD.</t>
  </si>
  <si>
    <t>40 of 40 randomised (split equally between actiev and control)</t>
  </si>
  <si>
    <t>Patients with paroxysmal AF without left ventricular dysfunction, significant valvular disorder, or recent stroke</t>
  </si>
  <si>
    <t xml:space="preserve">ITT </t>
  </si>
  <si>
    <t>No sham</t>
  </si>
  <si>
    <t>No significant effect</t>
  </si>
  <si>
    <t>Investigators performing inflammatory biomarker assays</t>
  </si>
  <si>
    <t>Y, no significant baseline differences</t>
  </si>
  <si>
    <t>Halted antiarrhythmic medications 5 days before procedure (exceptn amiodrone -- 6 weeks before). All patients received either warfarin or "new oral anticoagulant agent" (discontinued 24h pre-procedure)</t>
  </si>
  <si>
    <t>None mentioned</t>
  </si>
  <si>
    <t>Parallel (Individually Randomised) -PP</t>
  </si>
  <si>
    <t>AF burden over 2 week monitoring period after 6 months of stimulation.</t>
  </si>
  <si>
    <t>53, diagnosed with Paroxysmal AF</t>
  </si>
  <si>
    <t>Clip electrode: Parasymp</t>
  </si>
  <si>
    <t>Variable: Pain Threshold
Mean: 16.8 mA</t>
  </si>
  <si>
    <t>Sham: diff amplitude (mean 19.9 mA), 
diff location (right earlobe) </t>
  </si>
  <si>
    <t>ITT between (S): 85% AF burden decrease compared to control at 6 months (p=0.011)</t>
  </si>
  <si>
    <t>NS AF burden increased (p = 0.22) compared to baseline</t>
  </si>
  <si>
    <t>TNF-α and parasympathetic tone (HF) significantly lower in active. HR, IL-6, IL-1β, IL-10, IL-17 NS (within comparison). Significantly higher LF and LF/HF.</t>
  </si>
  <si>
    <t>Y (Paroxysmal AF)</t>
  </si>
  <si>
    <t>Parasympathetic tone and anti-inflammatory effect of VNS.</t>
  </si>
  <si>
    <t>85% decrease in AF burden compared to control.</t>
  </si>
  <si>
    <t>53 of 53 randomized (6 didn’t complete)</t>
  </si>
  <si>
    <t>Power calculation based on mean and variance in AF burden from a previous montioring study for &gt;80% power.</t>
  </si>
  <si>
    <t xml:space="preserve">Included if reliable detection (2 occasions at least 1 day apart for &gt;30 secs) of AF within 3 months of randomization. Excluded if left ventricular ejection fraction &lt;40 %, significant valvular disease, recent (&lt;6 months) stroke or myocardial infarction, severe heart failure, recurrent vasovagal syncopal episodes, vagotomy, pregnancy or nursing, sick sinus syndrome, 2nd/3rd degree AV block, bifascicular block, and prolonged 1st-degree AV block (PR interval &gt;300 ms) without pacemaker. </t>
  </si>
  <si>
    <t>Right ear lobe using clip (19.9 mA mean amplitude).</t>
  </si>
  <si>
    <t>Ear lobe devoid of vagal innervation Peuker (2002)</t>
  </si>
  <si>
    <t>AF burden increased (p = 0.22) compared to baseline</t>
  </si>
  <si>
    <t>Everyone except research coordinator who instructed participants on poisiton of ear clip and the statistician.</t>
  </si>
  <si>
    <t>Adherence to daily stimulation (=&lt;4 sessions missed on average per month), was 96%, 80%, and 74% at 1, 3, and 6 months, respectively, in the active group and 85%, 88%, and 82%, respectively, in the control group (p=0.49 for comparison between groups). Cumulative number of hours used for stimulation (provided by device) correlated with daily log, as an indirect objective measure of adherence to the stimulation protocol.</t>
  </si>
  <si>
    <t>Block randomised. Concealed envelopes used.</t>
  </si>
  <si>
    <t>Primary endpoint pre-defined. No correction for secondary end points.</t>
  </si>
  <si>
    <t>Ongoing therapy remained unchanged during study and balanced between two groups.</t>
  </si>
  <si>
    <t>NA. Parallel design.</t>
  </si>
  <si>
    <t>Only for AF burden. Hard to decipher (log scale may help).</t>
  </si>
  <si>
    <t>Arterial blood pressure (Systolic blood pressure, Diastolic blood pressure, Mean arterial pressure) using an inflatable finger cuff in conjunction with a Finometer device</t>
  </si>
  <si>
    <t>12, diagnosed with Primary Hypertension</t>
  </si>
  <si>
    <t>Custom Electrode
Urostim device, custom-built ergonomic electrodes</t>
  </si>
  <si>
    <t>2, 10, 25, 100</t>
  </si>
  <si>
    <t>30 min on, 10 min off</t>
  </si>
  <si>
    <t>ITT between (S): at 100 Hz, significant active systolic BP decrease 5.06 ± 10.55 mmHg compared to sham increase (2.71 ± 7.53 mmHG) p&lt;0.05 </t>
  </si>
  <si>
    <t>-0.78 decrease in BP between active and sham</t>
  </si>
  <si>
    <t>NS systolic BP increase of 2.7 1 ± 7.53 mmHg during sham stimulation</t>
  </si>
  <si>
    <t>Y (Primary Hypertension)</t>
  </si>
  <si>
    <t>Respiratory-gated Auricular Vagal Afferent Nerve stimulation activates the brainstem autonomic nuclei such as nucleus tractus solitarii and nucleus ambiguous associated with upgregulation of cardiovagal activity</t>
  </si>
  <si>
    <t xml:space="preserve">Arterial blood pressure (Systolic blood pressure, Diastolic blood pressure, Mean arterial pressure)  using an inflatable finger cuff in conjunction with a Finometer device </t>
  </si>
  <si>
    <t>Decrease in arterial blood pressure (systolic) with 100Hz stimulation. Subjects presented an average reduction of -5.06±10.55 mmHg during the 100 Hz session.</t>
  </si>
  <si>
    <t>Y, only for 100Hz stimulation.  No significant results were claimed for other stim parameters (2Hz, 10Hz, 25Hz)</t>
  </si>
  <si>
    <t>12 subjects, 8 females</t>
  </si>
  <si>
    <t>Not justified.</t>
  </si>
  <si>
    <t>Included  if primary hypertension diagnosis and stable dose of antihypertensive medication for 30 days prior to enrollment. Excluded if history of other cardio-, cerebro-, or peripheral vascular diseases, diabetes mellitus, morbid obesity (BMI &gt; 40 kg/m2), secondary hypertension, kidney or liver failure, history of unexplained fainting spells, psychiatric disorders involving psychosis, pregnancy, conditions affecting speech, movement, or the ability to read or follow written instructions, substance use within the previous month, treatment for substance abuse within the previou</t>
  </si>
  <si>
    <t>ITT (not mentioned, thus assume all subjects were included)</t>
  </si>
  <si>
    <t xml:space="preserve">No sham </t>
  </si>
  <si>
    <t>Y, the placebo was the same as active just no stimulation</t>
  </si>
  <si>
    <t>No sham, placebo had no stimulation</t>
  </si>
  <si>
    <t>Increase in arterial blood pressure compared to baseline (increase of 2.71±7.53 mmHg during sham stimulation) during placebo intervention</t>
  </si>
  <si>
    <t>Y (it's a crossover study with 5 treatment including placebo)</t>
  </si>
  <si>
    <t>Not mentioned, probably none</t>
  </si>
  <si>
    <t>Cross over. Sequence of treatment was randomized</t>
  </si>
  <si>
    <t>N, but they did randomize the cross overs for each individual</t>
  </si>
  <si>
    <t>Accounted for by Holm's method</t>
  </si>
  <si>
    <t>All subjects had been prescribed antihypertensive medications and were on stable doses for at least 30 days prior to enrollment</t>
  </si>
  <si>
    <t>minimum of 24 hours</t>
  </si>
  <si>
    <t>No, only aggregate visual data of placebo and stim for different frequencies. Only aggregate numerical data was presented for sham and 100Hz stim</t>
  </si>
  <si>
    <t xml:space="preserve"> Cross-over (Individually Randomised) - Per Protocol Analysis</t>
  </si>
  <si>
    <t>Decrease in headache per 28 days</t>
  </si>
  <si>
    <t>46, chronic migraine patients</t>
  </si>
  <si>
    <t>1, 25</t>
  </si>
  <si>
    <t>(3.42 ± 0.59 hr/day) and n=24 25 Hz aVNS (3.44 ± 0.61 hr/day)</t>
  </si>
  <si>
    <t>Sham: 1 Hz frequency, same location</t>
  </si>
  <si>
    <t>ITT between (NS): Headache occurrence -5.6 per 28 days in 1 Hz group and -3.0 in 25 Hz group (p=0.094)</t>
  </si>
  <si>
    <t>Sham group (1 Hz) statistically significant decrease in headaches</t>
  </si>
  <si>
    <t>Headache intensity did not significantly change in either group. # of days requiring medication use significantly decreased in both groups. Significant improvements in MIDAS scores and HIT-6 score </t>
  </si>
  <si>
    <t>Y (chronic migraine patients)</t>
  </si>
  <si>
    <t xml:space="preserve">Y, Germal Clinical Trial Register DRKS00003681. It was followed. </t>
  </si>
  <si>
    <t xml:space="preserve">Auricular t-VNS excites thick myelinates sensory AB fiver afferents in the vagal nerve, activating the nucleus of the solitary tract. It is not clear how vagus nerve stimulation interferes with migraine generation. One possibility is a direct or indirect inhibition of nociceptive trigeminal neurons by vagal activation. </t>
  </si>
  <si>
    <t>Yes, however it was not an RCT. It was a small pilot study from Mauskop 2005 ( https://doi.org/10.1111/j.1468-2982.2005.00611.x) N = 6. VNS tolerated by 5/6 and 4/6 had significant improvements in chronic migraines</t>
  </si>
  <si>
    <t>PP analysis: -7.0 per 28 days in 1Hz group (36.4% reduction) and -3.3 per 28 days in 25 Hz group (17.4% reduction). Here, there is a statisically signficantl difference between the two groups (p =0.035).  ITT analysis: both groups had significant decrease in headaches, but no significant group difference = 0.094</t>
  </si>
  <si>
    <t>Y, they claim that for all analysis/stimulation frequencies: there was a statiscally significant decrease in headaches</t>
  </si>
  <si>
    <t>Sample size calculations were based on published studies on successful pharmacological treatment of chronic migraine (mean effect size: −4.68 headache days/month after removal of the placebo effect) . To detect an effect of this size with an α error of 0.05 and a power of 0.80, a group size of 49 patients per treatment group was estimated, including 10 % drop-out. NOTE: They only had 46 patients total due to slow recruitement</t>
  </si>
  <si>
    <t>Include: Men or women between 18 and 70 years with a diagnosis of chronic migraine. Exclude: patients who suffered from other primary or secondary headaches, severe neurologic or psychiatric distorders, fibromyaldia, BDI score &gt; 25, unable to keep headache diary, pregnant/breasfteeding, participatin in other clinical trial and anatomic or pathologic changes at the left outer ear</t>
  </si>
  <si>
    <t>Analyzed both as ITT and PP</t>
  </si>
  <si>
    <t>Same location, 1Hz frequency, 3.42 ± 0.59 hours per day</t>
  </si>
  <si>
    <t>Y, 1 Hz stimulation</t>
  </si>
  <si>
    <t>No citation. 1Hz stimulation was thought to be low enough frequency not to have an effect</t>
  </si>
  <si>
    <t>Sham group (1Hz) had statisically significant decrease in  headaches</t>
  </si>
  <si>
    <t>Not mentionned, probably those in direct contact with patients during visits since it's double-blind</t>
  </si>
  <si>
    <t>Y, Compliance was evaluated by checking  daily stimulation time on the stimulation devices. (85% on average, not statistically significant across froups)</t>
  </si>
  <si>
    <t>Not mentionned</t>
  </si>
  <si>
    <t>Yes, not significant (including days/28 days and intensity)</t>
  </si>
  <si>
    <t>Yes, no correction</t>
  </si>
  <si>
    <t>4 weeks baseline measurement. There were no other treatments.</t>
  </si>
  <si>
    <t>N. However, only  29.4% of the 1Hz group and 13.6% saw a &gt;50% improvement.</t>
  </si>
  <si>
    <t>AEs (AEs occurring after initiation of treatment) were higher in the 25 Hz group (112 events, 76 treatment-related events) as compared to the 1 Hz group (67 events, 39 treatment-related events)</t>
  </si>
  <si>
    <t>ΔHR, LF/HF, systolic arterial BP variance, R-R interval pattern, and respiratory rate at rest and under orthostatic stress</t>
  </si>
  <si>
    <t>NEMOS electrodes</t>
  </si>
  <si>
    <t>Variable: Sensory Threshold
(1-6 mA)</t>
  </si>
  <si>
    <t>25 min on</t>
  </si>
  <si>
    <t>Placebo: No stimulation, same location.</t>
  </si>
  <si>
    <t>ITT between (S):  At rest: significant HR decrease [median 63(IQR 60-66) active vs 66(61-68) control, p&lt;0.01], SAP variance decrease [13(6-19) active vs 19(8-27) control, p&lt;0.01], 0 variability interval pattern % [17(5-20) active vs 18(8-27) control, p&lt;0.01]. During 75 degree tilt table procedure: some R-R interval percentage decrease compared to at rest condition [-23(-29--17) active vs -21(-29--13) control, p=0.07] and respiratory rate increase [6(1-12) active vs -5(-14-9) control, p=0.08].</t>
  </si>
  <si>
    <t>Between resting stage and tilt stage, RR interval, respiratory rate decreased up to median 21% while LF/HF, SAP variance increased up to median 669% (significance NR)</t>
  </si>
  <si>
    <t>SAP LF and SAP RR LF gain NS to interventions or resting/tilt table condition</t>
  </si>
  <si>
    <t>N (healthy individuals)</t>
  </si>
  <si>
    <t>tVNS stimulates NTS to reduce adrenergic afferent drive at rest, increasing response of sympathetic vasomotor modulation to orthostatic challenges</t>
  </si>
  <si>
    <t>No, NA</t>
  </si>
  <si>
    <t>HR, LF/HF, systolic arterial BP variance, R-R interval pattern, and respiratory rate at rest and under orthostatic stress (in this study, the rest condition is supine on a tilt table at 0 degrees tilt, while orthostatic stress is with the tilt table raised to 75 degrees)</t>
  </si>
  <si>
    <t>At rest: median (25th-75th) significant  HR decrease [63(60-66) active vs 66(61-68) control, p&lt;0.01], SAP variance decrease [13(6-19) active vs 19(8-27) control, p&lt;0.01], 0 variability interval pattern % [17(5-20) active vs 18(8-27) control, p&lt;0.01]. During 75 degree tilt table procedure: some R-R interval percentage decrease compared to at rest condition [-23(-29--17) active vs -21(-29--13) control, p=0.07] and respiratory rate increase [6(1-12) active vs -5(-14-9) control, p=0.08].</t>
  </si>
  <si>
    <t>Y, for HR reduction, cardiac/peripheral sympathetic modulation decrease at rest, and sympathetic responsivity increase during orthostatic stress</t>
  </si>
  <si>
    <t>No justification, power not reported</t>
  </si>
  <si>
    <t>Inclusion: age &gt; 18 yrs, stable ECG sinus rhythm. Exclusion: history of any known disease, ongoing pharmacological treatment, or active smoking.</t>
  </si>
  <si>
    <t>Not stated, ITT since no subjects were left out?</t>
  </si>
  <si>
    <t>No stimulation</t>
  </si>
  <si>
    <t>Between resting stage and tilt stage, RR interval, respiratory rate decreased up to median 21% while LF/HF, SAP variance increased up to median 669%. No before/after statistics presented</t>
  </si>
  <si>
    <t>baseline values (age, body weight, BMI, SAP, DAP, MAP, and HR) fall within IQR</t>
  </si>
  <si>
    <t>Many outcomes compared (between-group) with no correction</t>
  </si>
  <si>
    <t>Subjects asked not to drink caffeine or alcohol within 12 h of experimental sessions</t>
  </si>
  <si>
    <t>24 hours in between sessions</t>
  </si>
  <si>
    <t>Effect comparable to difference reported between elderly and younger population in Zghal (2011)</t>
  </si>
  <si>
    <t>LV global longitudinal strain (GLS), measured during the last 20 min of 60 min stimulation session.</t>
  </si>
  <si>
    <t>24, diagnosed with diastolic dysfunction by echocardiogram</t>
  </si>
  <si>
    <t>Variable: Seonsory Threshold (mean: 22.6 mA)</t>
  </si>
  <si>
    <t>60 min on</t>
  </si>
  <si>
    <t>Sham: diff current (mean 21.8 mA)
different location; right earlobe</t>
  </si>
  <si>
    <t>ITT between (S): GLS lower by 1.8 ± 0.9 percentage points during active compared to sham stimulation (-23.0 ± 2.8% vs. -21.2 ± 3.0%, p = 0.001). </t>
  </si>
  <si>
    <t>0.6 (GLS) between active and sham</t>
  </si>
  <si>
    <t>LF increased and HF decreased compared to baseline but significance NR.</t>
  </si>
  <si>
    <t>Average HR and QT interval NS to interventions. </t>
  </si>
  <si>
    <t>Y (diagnosed with diastolic dysfunction by echocardiogram)</t>
  </si>
  <si>
    <t>Y, not fully followed (NCT02983448)</t>
  </si>
  <si>
    <t>Anti-adrenergic and anti-inflammatory effect of VNS</t>
  </si>
  <si>
    <t>ANTHEM-HF (passed, Livanova) and NECTAR-HF (failed, boston scientific)</t>
  </si>
  <si>
    <t>LV global longitudinal strain (GLS), a sensitive and specific marker of early impairment in LV long-axis function in heart failure with preserved ejection fraction (HFpEF) measured during the last 20 mins of 60 mins stimulaiton session.</t>
  </si>
  <si>
    <t>GLS lower by 1.8 ± 0.9 percentage points during active compared to sham stimulation (-23.0 ± 2.8% vs. -21.2 ± 3.0%, respectively, p = 0.001. None of the other echocardiographic parameters differed significantly between active and sham.</t>
  </si>
  <si>
    <t>Power calculation based on mean and variance in GLS of HFpEF patients from a previous study for &gt;90% power assuming 20% change in GLS with active.</t>
  </si>
  <si>
    <t>Inclusion: patients diagnosed with diastolic dysfunction by echocardiogram within 24 months of study enrollment and in sinus rhythm at the time of the study. Exclusion: LV dysfunction (LV ejection fraction &lt; 40%), significant valvular disease, recent (&lt; 6 months) myocardial infarction, severe heart failure (class IV), recurrent vasovagal syncope, vagotomy, sick sinus syndrome (without a pacemaker), second- or third-degree AV block, bifascicular block or prolonged PR (&gt; 300 ms), and pregnancy or nursing.</t>
  </si>
  <si>
    <t>Right (inferred from active side) earlobe using earclip (Parasym electrodes)</t>
  </si>
  <si>
    <t>Ear lobe devoid of vagal innervation cited Peuker (2002)</t>
  </si>
  <si>
    <t>GLS only measured once in each group. HRV results: LF increased and HF decreased compared to baseline but significance not reported.</t>
  </si>
  <si>
    <t>Investigators assessing the outcomes</t>
  </si>
  <si>
    <t>Details not given</t>
  </si>
  <si>
    <t>For all pair-wise testing, adjusted for multiple comparisons using Tukey’s method. But many outcomes measured.</t>
  </si>
  <si>
    <t>Abstain from coffee, smoking, and exercise for at least 6 h.</t>
  </si>
  <si>
    <t>Min 1 day, max 1 week.</t>
  </si>
  <si>
    <t>High  </t>
  </si>
  <si>
    <t>Tinnitus Handicap Inventory (THI) and Depression Anxiety Stress Scales (DASS)</t>
  </si>
  <si>
    <t>60 ,20 per group, each with constant tinnitus &gt;3 month duration</t>
  </si>
  <si>
    <t>Silver electrodes (Provile TENS stimulator) with ground at hand ipsilateral to ear</t>
  </si>
  <si>
    <t>Variable: First sensory (10-30 mA)</t>
  </si>
  <si>
    <t>ITT between (S): THI difference in active (unilateral -27.6 ± 18.8, bilateral -26.45 ± 19.36) vs control (-9.30 ± 8.67), p=0.001. DASS depression active (unilateral -7.95 ± 5.77, bilateral -8.75 ± 7.11) vs control (-3.65 ± 3.44), p=0.013. DASS anxiety active (unilateral -7.8 ± 5.95, bilateral -9.10 ± 6.11) vs control (-3.20 ± 2.98), p=0.002. DASS stress active (unilateral -7.05 ± 5.85, bilateral -9.50 ± 5.48) vs control (-3.40 ± 3.58), p=0.001. 
ITT within (S): All THI and DASS decrease p=0.001.</t>
  </si>
  <si>
    <t>All bilateral vs control. -1.09 (THI), -0.87 (HASS depression), -2.44 (HASS anxiety), -1.26 (HASS stress)</t>
  </si>
  <si>
    <t>Significant decreases in all primary endpoints.</t>
  </si>
  <si>
    <t>Y (constant tinnitus &gt;3 month duration)</t>
  </si>
  <si>
    <t>TENS increase activation of dorsal cochlear nucleus, which inhibits tinnitus effects</t>
  </si>
  <si>
    <t>ITT between: THI difference in active (unilateral -27.6 ± 18.8, bilateral -26.45 ± 19.36) vs control (-9.30 ± 8.67), p=0.001. DASS depression active (unilateral -7.95 ± 5.77, bilateral -8.75 ± 7.11) vs control (-3.65 ± 3.44), p=0.013. DASS anxiety active (unilateral -7.8 ± 5.95, bilateral -9.10 ± 6.11) vs control (-3.20 ± 2.98), p=0.002. DASS stress active (unilateral -7.05 ± 5.85, bilateral -9.50 ± 5.48) vs control (-3.40 ± 3.58), p=0.001. ITT within: All THI and DASS decrease p=0.001.</t>
  </si>
  <si>
    <t>60 (20 1 ear, 20 2 ears, 20 placebo)</t>
  </si>
  <si>
    <t xml:space="preserve">Inclusion: Ages 18-65 with &gt; 3 months non-pulsatile subjective tinnitus. Exclusion: pregnant or preparing for pregnancy, cardiac pacemakers, metal plates, active/chronic infection of ear, otosclerosis, objective tinnitus, Miniere's disease, cerebellopontine angle tumors, retrocochlear lesions, severe diabetes, hypertension, cardiovascular disease, mental disease. </t>
  </si>
  <si>
    <t>ITT (not stated, but no data excluded)</t>
  </si>
  <si>
    <t>Same location, no current.</t>
  </si>
  <si>
    <t>Peuker (2002)</t>
  </si>
  <si>
    <t>Computer-generated with randomization program</t>
  </si>
  <si>
    <t>No significant between-group differences at baseline</t>
  </si>
  <si>
    <t>Many outcomes compared (between-group and within-group) with no correction</t>
  </si>
  <si>
    <t>Ventricular premature beat (VPB) incidence </t>
  </si>
  <si>
    <t>95, MIRI patients</t>
  </si>
  <si>
    <t>156 ± 8 min)</t>
  </si>
  <si>
    <t>5s on/off</t>
  </si>
  <si>
    <t>ITT between (S): 72% lower VPB occurrence in active group (154 ± 115) compared to control group (551 ± 214) over 24 hours (p &lt; 0.05).</t>
  </si>
  <si>
    <t>-2.26 (VPB) between active and placebo</t>
  </si>
  <si>
    <t>Control VPB count saw no decrease due to intervention</t>
  </si>
  <si>
    <t>Active stim significantly decreased CK-MB, myoglobin, NT-proBNP, IL-6, IL-1β, HMGB1, and TNF-α levels</t>
  </si>
  <si>
    <t>Y (MI)</t>
  </si>
  <si>
    <t>Antioxiditive stress, anti-apoptosis, and antisympathetic effects of LLTS</t>
  </si>
  <si>
    <t>Ventricular premature beat (VPB) incidence. Occurs during or after myocardial infarction, good indicator of risk/incidence of heart attack</t>
  </si>
  <si>
    <t>~72% less occurence of VPB over 24 hrs in active group compared to control (154 SD 115 vs. 551 SD 214;
p &lt; 0.05)</t>
  </si>
  <si>
    <t>N=47 LLTS, n=48 sham</t>
  </si>
  <si>
    <t>Patients diagnosed with STEMI, presented within 12 h of onset, excluded if history of prior myocardial infarction, severe heart failure, cardiogenic shock, v fib, cardiac arrest, previous malignant hematological disease, renal failure</t>
  </si>
  <si>
    <t>Yes (inferred from Stavrakis (2015)</t>
  </si>
  <si>
    <t xml:space="preserve">Placebo/control yielded no significant difference. Mean of 551 SD 214 VBPs over course of study. </t>
  </si>
  <si>
    <t>Yes (some)</t>
  </si>
  <si>
    <t>Only echocardiographers mentioned as blinded</t>
  </si>
  <si>
    <t xml:space="preserve">N </t>
  </si>
  <si>
    <t>Yes, no significant baseline value differences</t>
  </si>
  <si>
    <t>Yes, single primary outcome with multiple non-corrected secondary outcomes</t>
  </si>
  <si>
    <t>glycoprotein inhibition, drug-eluting stents used with discretion by attending physicians. Aspirin and ticagrelor used for all patients during PCI (percutaneous coronary intervention) for STEMI correction</t>
  </si>
  <si>
    <t>No, only aggregate of control and experimental</t>
  </si>
  <si>
    <t>none reported</t>
  </si>
  <si>
    <t>Improvement to patient health post bypass surgery not measured. Less transient heart failure during recovery from surgery is a positive sign. Less glycerol trinitrate (blood vessel dilator) usage before surgery in aVNS group is a good sign.</t>
  </si>
  <si>
    <t>HR, BP, LV diastolic function, LV filling (within group comparison in VNS group) and transient heart failure in 3-4 coronoary artery bypass post-op period, histology of right heart auricle (above atrium) resected during surgery for sympathetic nerve and vascular density (between group comparison VNS and untreated)</t>
  </si>
  <si>
    <t>18. patients with stable angina pectoris class IV</t>
  </si>
  <si>
    <t>Acupuncture needles</t>
  </si>
  <si>
    <t>Titration method NR (0.2-1.25 mA)</t>
  </si>
  <si>
    <t>Bipolar</t>
  </si>
  <si>
    <t>10 consecutive days</t>
  </si>
  <si>
    <t>ITT between (S): VNS increased the density of noradrenergic plexuses: 1.3 SD 0.6% VNS treated vs. 0.5 SD 0.3% non-treated patients (p &lt; 0.05) and vascular density 3.3 SD 0.8% VNS and 2.0 SD 1.3% untreated (p &lt; 0.05). Early in the postoperative period 1-7 days after surgery, heart failure developed in 1/8 VNS-treated patients and in 9/10 of non-treated patients (p&lt;0.05). 
ITT within (S): For first few sessions, HR dropped (76 SE 3 baseline to 63 SE 2 after VNS BPM) during VNS and SBP increased when VNS stopped, for the later sessions this HR and BP effect didn't occur and anti-angina effects took its place. Echostudies revealed an average increase of left ventricular contractility of 16% (p &lt; 0.05) within group comparison.</t>
  </si>
  <si>
    <t>1.57 (sympathetic histology between group comparison of end point measurement)</t>
  </si>
  <si>
    <t>More sympathetic activity and less vasculature in untreated compared to VNS. More transient heart failure in 7 days after surgery.</t>
  </si>
  <si>
    <t>Y (stable angina pectoris class IV of the Canadian Cardiovascular Society - other patients were non-RCT portion of report)</t>
  </si>
  <si>
    <t>aVNS decreases cardiac sympathetic tone</t>
  </si>
  <si>
    <t>NECTAR-HF (heart failure trial by livanova)</t>
  </si>
  <si>
    <t>VNS increased the density of noradrenergic plexuses (method measures how much NE is stored in nerves (i.e. not released meaning less sympathetic activity)): 1.3 SD 0.6% (n=8) VNS treated vs. 0.5 SD 0.3% (n=10) non-treated patients (p &lt; 0.05) and vascular density 3.3 SD 0.8% VNS and 2.0 SD 1.3% untreated (p &lt; 0.05). Early in the postoperative period 1-7 days after surgery, heart failure developed in 1/8 VNS-treated patients and in 9/10 of non-treated patients (p&lt;0.05). For first few session, HR dropped (76 SE 3 baseline to 63 SE 2 after VNS BPM) during VNS and SBP increased when VNS stopped, for the later sessions this HR and BP effect didn't occur and anti-angina effects took its place. Improvement in ECG waveforms. Echostudies revealed an average increase of left ventricular contractility of 16% (p &lt; 0.05) within group comparison.</t>
  </si>
  <si>
    <t>18 (8 VNS, 10 no treatment)</t>
  </si>
  <si>
    <t>no information (NI)</t>
  </si>
  <si>
    <t>Not well defined "Daily, the patients experienced anginal attacks at rest and under a low workload tolerance to bicycle exercise testing: &lt;25 W.. None of them had diabetes mellitus or atrial fibrillation. Their left ventricular ejection fraction ŽEF. was in the range of 49–59%. After admission, the patients spent 25–30 days in the hospital awaiting surgery. During that period, the groups received similar pharmacotherapy ŽTa- ble 1.. Beta-blockade was unusual, due to a RAMS-in- struction for the preoperative management of patients with impaired left ventricular contractility."</t>
  </si>
  <si>
    <t>no intervention as control</t>
  </si>
  <si>
    <t>More sympathetic activity (measured by fewer norepinephrine (NE) stained sympathetic nerves) and less vasculature in untreated compared to VNS. More transient heart failure in 7 days after surgery.</t>
  </si>
  <si>
    <t>Y (some)</t>
  </si>
  <si>
    <t>doctors who monitored post-op recovery, technician performing echo study</t>
  </si>
  <si>
    <t>No information (NI) "18 patients randomly divided into 2 groups"</t>
  </si>
  <si>
    <t>Y (for medication, tolerance to exertion, and ejection fraction), stats not performed but look similar.</t>
  </si>
  <si>
    <t>Many primary endpoints with no correction</t>
  </si>
  <si>
    <t>Kept in hospital for 25-30 days awaiting surgery. Similar pharmacological regimen during this time.</t>
  </si>
  <si>
    <t>Author (y)
Indication</t>
  </si>
  <si>
    <t>Cardiac/Inflammatory</t>
  </si>
  <si>
    <t>Andreas (2019) postop AF</t>
  </si>
  <si>
    <t>Stavrakis (2015) Atrial Fibrillation</t>
  </si>
  <si>
    <t>Salama (2020) Acute inflammatory response after lung lobectomy</t>
  </si>
  <si>
    <t>Stavrakis  (2020) Atrial Fibrillation</t>
  </si>
  <si>
    <t>Badran (2018) Heart rate</t>
  </si>
  <si>
    <t>Afanasiev (2016) Coronary Insufficiency and left ventricular dysfunction</t>
  </si>
  <si>
    <t>Tobaldini (2019) Orthostatic stress</t>
  </si>
  <si>
    <t>Fisher (2018) Hypertension</t>
  </si>
  <si>
    <t>Stowell (2019) Hypertension</t>
  </si>
  <si>
    <t>Zamotrinsky (2001) coronary artery disease</t>
  </si>
  <si>
    <t>Antonino (2017) Spontaneous cardiac baroreflex sensitivity (cBRS)</t>
  </si>
  <si>
    <t>Bretherton (2019) HRV and baroreflex sensitivity</t>
  </si>
  <si>
    <t>Clancy (2014) HRV &amp; Sympathetic Activity</t>
  </si>
  <si>
    <t>De Couck (2017) HRV</t>
  </si>
  <si>
    <t>Borges (2019) cardiac vagal activity</t>
  </si>
  <si>
    <t>Tran (2019)  Left ventricular strain and autonomic tone (HRV)</t>
  </si>
  <si>
    <t>Yu (2017) Myocardial ischemia reperfusion injury</t>
  </si>
  <si>
    <t>Bauer (2016) Epilepsy</t>
  </si>
  <si>
    <t>Aihua (2014) Epilepsy</t>
  </si>
  <si>
    <t>Rong (2014) Epilepsy</t>
  </si>
  <si>
    <t>Straube (2015) Chronic migraine</t>
  </si>
  <si>
    <t>Kutlu (2020) Fibromyalgia</t>
  </si>
  <si>
    <t>Busch (2013) Pain</t>
  </si>
  <si>
    <t>Janner (2018) Pain</t>
  </si>
  <si>
    <t>Kovacic (2017) GI pain</t>
  </si>
  <si>
    <t>Laqua (2014) Pain</t>
  </si>
  <si>
    <t>Johnson (1991) Pain threshold and autonomic function</t>
  </si>
  <si>
    <t>Napadow (2012) Pain</t>
  </si>
  <si>
    <t>Psychological</t>
  </si>
  <si>
    <t>Hein (2013) Depression</t>
  </si>
  <si>
    <t>Hasan (2015) Schizophrenia</t>
  </si>
  <si>
    <t>Burger (2019a) Negative Thought Occurrence</t>
  </si>
  <si>
    <t>Other</t>
  </si>
  <si>
    <t>Addorisio (2019) Rheumatoid Arthritis</t>
  </si>
  <si>
    <t>Huang (2014) Impaired glucose tolerance</t>
  </si>
  <si>
    <t>Juel (2017) Pain and GI</t>
  </si>
  <si>
    <t>Frøkjær (2016) Gastroduodenal motility and pain threshold</t>
  </si>
  <si>
    <t>Cakmak (2017) Parkinson's</t>
  </si>
  <si>
    <t>Maharjan (2018) olfactory function</t>
  </si>
  <si>
    <t>Tutar (2020) Tinnitus</t>
  </si>
  <si>
    <t>Active waveform &amp; location</t>
  </si>
  <si>
    <t>Active amplitude &amp; electrode type</t>
  </si>
  <si>
    <t>Cardiac</t>
  </si>
  <si>
    <t>Sub-sensory (1 mA), Ducest Neurostimulator V</t>
  </si>
  <si>
    <t xml:space="preserve">Parallel, acute. Study took place after cardiac surgery, lasted 14 days max. Sham participants only had 1 cycle of low level stimulation. </t>
  </si>
  <si>
    <t>50% of heart sinus rate slowing current threshold (mA NR) Grass S88 stimulator clip electrodes</t>
  </si>
  <si>
    <t>First sensory (230 nA)
~2 mm needles</t>
  </si>
  <si>
    <t>Stavrakis (2020) Atrial Fibrillation</t>
  </si>
  <si>
    <t>Strong sensory (1 mA below mild discomfort threshold, mean 16.8 mA)
Parasym clip electrodes</t>
  </si>
  <si>
    <t>Sham: diff amplitude (mean 19.9 mA), diff location
(right earlobe)</t>
  </si>
  <si>
    <t>2x sensory threshold; at 100 μs PW: 9.28 ± 2.56 mA. At 200 μs PW: 5.32 ± 1.60 mA. At 500 μs PW: 3 ± 0.93 mA. Custom clip electrodes.</t>
  </si>
  <si>
    <t>Sham:  At 100 μs PW: 6.57 ± 1.83 mA. At 200 μs PW: 3.64 ± 1.26 mA. At 500 μs PW: 1.97 ± 0.71 mA. diff location
(earlobe)</t>
  </si>
  <si>
    <t xml:space="preserve">Afanasiev (2016) Coronary Insufficiency and left ventricular dysfunction </t>
  </si>
  <si>
    <t>Titration method NR. Mean 0.05 mA for 1 min (procedure 1), 0.05 mA for 5 min (procedure 2 and 3), 0.08 mA for 10 min (procedures 4 and 5), 0.1 mA for 15 min (procedures 6 and 7), 0.12 mA for 20 min (procedure 8 and 9), and 0.15 mA for 30 min (procedure 10 to 15)</t>
  </si>
  <si>
    <t>First sensory (1-6 mA)
NEMOS electrodes</t>
  </si>
  <si>
    <t>Strong sensory (mA NR), stimulator NR, surface electrodes</t>
  </si>
  <si>
    <t>Strong sensory (mA NR) Urostim device, custom-built ergonomic electrodes</t>
  </si>
  <si>
    <t>Titration method NR (0.2-1.25 mA) Acupuncture needles</t>
  </si>
  <si>
    <t>Sensory threshold (10-50 mA device range) Ear clip electrode</t>
  </si>
  <si>
    <t>Sensory threshold (2-4 mA) custom TENS electrodes</t>
  </si>
  <si>
    <t>Sensory threshold (10-50 mA device range), V-TENS Plus with modified surface electrodes</t>
  </si>
  <si>
    <t>Strong sensory (mean ~0.7 mA), aVNS Cerbomed, ball contact electrodes</t>
  </si>
  <si>
    <t>Set stimulation (1 mA) and strong sensory stimulation ( 2.5 ± 0.93 mA) NEMOS ball electrodes</t>
  </si>
  <si>
    <t>Tran (2019) Left Ventricular Strain and Autonomic Tone</t>
  </si>
  <si>
    <t>Strong sensory (1mA below discomfort threshold, mean 22.6 mA active) Parasym earclip electrodes</t>
  </si>
  <si>
    <t>Sham: diff current (mean 21.8 mA), diff location
(right earlobe)</t>
  </si>
  <si>
    <t>Yu (2017) Myocardial Ischemia Reperfusion Injury</t>
  </si>
  <si>
    <t xml:space="preserve">50% of heart sinus rate slowing threshold
clip electrodes (S20 stimulator,
Jinjiang, Chengdu City, China) </t>
  </si>
  <si>
    <t>Placebo: no current, same location (right tragus)</t>
  </si>
  <si>
    <t>Sensory threshold (0.50 ± 0.47 mA) NEMOS electrode</t>
  </si>
  <si>
    <t>Sham: 1 Hz with 219 ± 34 min duration and 1.02 ± 0.83 mA. same location 
(left concha) </t>
  </si>
  <si>
    <t>Pain threshold (mA NR)
Electrode NR</t>
  </si>
  <si>
    <t>20-30 Hz, &lt;= 1 ms PW
Ear NR (?) Contacts on cymba concha and cavum concha</t>
  </si>
  <si>
    <t>Set stim (1 mA), TENS sm; Suzhou Medical Appliance Co. custom carbon-silicone electrodes</t>
  </si>
  <si>
    <t>Sham: same waveform, diff location; contacts at scapha and antihelical fold</t>
  </si>
  <si>
    <t>Straube (2015) Chronic Migraine</t>
  </si>
  <si>
    <t>Strong sensory (mA NR) 
NEMOS electrodes</t>
  </si>
  <si>
    <t>First sensory (mA NR) specially designed surface electrodes</t>
  </si>
  <si>
    <t>First sensory (mean 1.6 ± 1.5 mA), STV02 (Cerbomed) electrodes</t>
  </si>
  <si>
    <t>Strong sensory (mA NR), custom earplug electrodes wrapped in NaCl-soaked wool</t>
  </si>
  <si>
    <t>Crossover, acute. 4 sessions (48 hrs in between) lasting 50 min, performed at same time of day. Experiment started with STAI completion, then heat stimulation on right or left (randomized) ventral forearm. .</t>
  </si>
  <si>
    <t>Sub-sensory (mA NR), 2 mm Ti percutaneous electrodes (monopolar)</t>
  </si>
  <si>
    <t>Parallel chronic. 4 weeks of stimulation (5 days a week followed by 2 days without device) amounting to 120 hr/week.</t>
  </si>
  <si>
    <t>Strong sensory (mA NR), silver EEG electrode at anode, PECG electrode at cathode</t>
  </si>
  <si>
    <t>Strong sensory (mA NR), carbon rubber electrodes</t>
  </si>
  <si>
    <t>Strong sensory (mA NR) Cefar Acus II press-tack electrodes</t>
  </si>
  <si>
    <t>Sub-sensory (0 - 600 µA device range study 1 or 130 µA study 2), TENS-2000 (study 1) or TENS-1000 (study 2) Auri-Stim Medical, Inc. with corresponding electrodes (4 contacts)</t>
  </si>
  <si>
    <t>Strong sensory (mA NR), CM02 (Cerbomed), titan electrodes</t>
  </si>
  <si>
    <t>Set (0.5 mA), NEMOS titanium electrodes on silicon earplug</t>
  </si>
  <si>
    <t>Others</t>
  </si>
  <si>
    <t>~160 Hz vibrations, 
Right cymba concha</t>
  </si>
  <si>
    <t>None; vibrotactile device</t>
  </si>
  <si>
    <t>Sham: same waveform diff location
(right gastrocnemius)</t>
  </si>
  <si>
    <t>Set (1 mA, intensity adjusted based on tolerance of patients), TENS-200 (Huatuo, Suzhou), electrodes similar to Rong (2014)</t>
  </si>
  <si>
    <t>Juel (2017) Pain &amp; Gastrointestinal Motility</t>
  </si>
  <si>
    <t>Pain/uncomfortable (intensity increased to counteract habituation, device rated between 0.1 and 10 mA) NEMOS electrodes</t>
  </si>
  <si>
    <t>Strong sensory (1.07 mA), NEMOS electrode</t>
  </si>
  <si>
    <t>130 Hz, 100 µs pulse width, continuous, biphasic
Ipsilateral ear to dominant motor symptoms in tragicus, antitragicus, helicis minor muscles</t>
  </si>
  <si>
    <t>Strong sensory (100-130 µA), self-designed stimulator, percutaneous electrodes</t>
  </si>
  <si>
    <t>Pain threshold (0.1 - 10 mA) Electrode NR</t>
  </si>
  <si>
    <t>First sensory (10-30 mA), silver electrodes (Provile TENS stimulator) (monopolar)</t>
  </si>
  <si>
    <t>PPG</t>
  </si>
  <si>
    <t>CRP</t>
  </si>
  <si>
    <t>Author (y)</t>
  </si>
  <si>
    <t>Randomization process</t>
  </si>
  <si>
    <t>Deviations from intended interventions</t>
  </si>
  <si>
    <t>Missing outcome data</t>
  </si>
  <si>
    <t>Measurement of the outcome</t>
  </si>
  <si>
    <t>Selection of the reported result</t>
  </si>
  <si>
    <t>Addorisio (2019)</t>
  </si>
  <si>
    <t>L</t>
  </si>
  <si>
    <t>S</t>
  </si>
  <si>
    <t>Afanasiev (2016)</t>
  </si>
  <si>
    <t>H </t>
  </si>
  <si>
    <t>H</t>
  </si>
  <si>
    <t>Aihua (2014)</t>
  </si>
  <si>
    <t>Andreas (2019)</t>
  </si>
  <si>
    <t>Antonino (2017)</t>
  </si>
  <si>
    <t>Badran (2018)</t>
  </si>
  <si>
    <t>Bauer (2016)</t>
  </si>
  <si>
    <t>Borges (2019)</t>
  </si>
  <si>
    <t>Bretherton (2019)</t>
  </si>
  <si>
    <t>Burger (2019a)</t>
  </si>
  <si>
    <t>Busch (2013)</t>
  </si>
  <si>
    <t>Cakmak (2017)</t>
  </si>
  <si>
    <t>L </t>
  </si>
  <si>
    <t>S </t>
  </si>
  <si>
    <t>Clancy (2014)</t>
  </si>
  <si>
    <t>De Couck (2017)</t>
  </si>
  <si>
    <t>Fisher (2018)</t>
  </si>
  <si>
    <t>Frøkjaer (2016)</t>
  </si>
  <si>
    <t>Hasan (2015)</t>
  </si>
  <si>
    <t>Hein (2013)</t>
  </si>
  <si>
    <t>Huang (2014)</t>
  </si>
  <si>
    <t>Janner (2018)</t>
  </si>
  <si>
    <t>Johnson (1991)</t>
  </si>
  <si>
    <t>Juel (2017)</t>
  </si>
  <si>
    <t>Kovacic (2017)</t>
  </si>
  <si>
    <t>Kutlu (2020)</t>
  </si>
  <si>
    <t>Laqua (2014)</t>
  </si>
  <si>
    <t>Maharjan (2018)</t>
  </si>
  <si>
    <t>Napadow (2012)</t>
  </si>
  <si>
    <t>Rong (2014)</t>
  </si>
  <si>
    <t>Salama (2020)</t>
  </si>
  <si>
    <t>Stavrakis  (2020)</t>
  </si>
  <si>
    <t>Stavrakis (2015)</t>
  </si>
  <si>
    <t>Stowell (2019)</t>
  </si>
  <si>
    <t>Straube (2015)</t>
  </si>
  <si>
    <t>Tobaldini (2019)</t>
  </si>
  <si>
    <t>H  </t>
  </si>
  <si>
    <t>Tran (2019)</t>
  </si>
  <si>
    <t>Tutar (2020)</t>
  </si>
  <si>
    <t>Yu (2017)</t>
  </si>
  <si>
    <t>Zamotrinsky (2001)</t>
  </si>
  <si>
    <t>List of Acronyms</t>
  </si>
  <si>
    <t>Acronym</t>
  </si>
  <si>
    <t>Definition</t>
  </si>
  <si>
    <t>AF</t>
  </si>
  <si>
    <t>aVNS</t>
  </si>
  <si>
    <t>Auricular Vagus Nerve Stimulation</t>
  </si>
  <si>
    <t>CEBM</t>
  </si>
  <si>
    <t>Centre For Evidence Based Medicine</t>
  </si>
  <si>
    <t>C-Reactive Protein</t>
  </si>
  <si>
    <t>DRG</t>
  </si>
  <si>
    <t>Dorsal Root Ganglion</t>
  </si>
  <si>
    <t>EMG</t>
  </si>
  <si>
    <t>Electromyography</t>
  </si>
  <si>
    <t>EEG</t>
  </si>
  <si>
    <t>Electroencephalogram</t>
  </si>
  <si>
    <t>fMRI</t>
  </si>
  <si>
    <t>Functional Magnetic Resonance Imaging</t>
  </si>
  <si>
    <t>GI</t>
  </si>
  <si>
    <t>Gastrointestinal</t>
  </si>
  <si>
    <t>HF</t>
  </si>
  <si>
    <t>HR</t>
  </si>
  <si>
    <t>HRV</t>
  </si>
  <si>
    <t>Heart Rate Variability</t>
  </si>
  <si>
    <t>IL</t>
  </si>
  <si>
    <t>Interleukin</t>
  </si>
  <si>
    <t>IPG</t>
  </si>
  <si>
    <t>Implantable Pulse Generator</t>
  </si>
  <si>
    <t>LC</t>
  </si>
  <si>
    <t>Locus Coeruleus</t>
  </si>
  <si>
    <t>LF</t>
  </si>
  <si>
    <t>MSNA</t>
  </si>
  <si>
    <t>Muscle Sympathetic Nerve Activity</t>
  </si>
  <si>
    <t>NS</t>
  </si>
  <si>
    <t>Not Significant</t>
  </si>
  <si>
    <t>NTS</t>
  </si>
  <si>
    <t xml:space="preserve">Photoplethysmography </t>
  </si>
  <si>
    <t>RCT</t>
  </si>
  <si>
    <t>Randomized, Controlled Clinical Trials</t>
  </si>
  <si>
    <t>RoB</t>
  </si>
  <si>
    <t>SCS</t>
  </si>
  <si>
    <t>Spinal Cord Stimulation</t>
  </si>
  <si>
    <t>SSEP</t>
  </si>
  <si>
    <t>Somatosensory Evoked Potentials</t>
  </si>
  <si>
    <t>TCM</t>
  </si>
  <si>
    <t>Traditional Chinese Medicine</t>
  </si>
  <si>
    <t>TNF</t>
  </si>
  <si>
    <t>Tumor Necrosis Factor</t>
  </si>
  <si>
    <t>UPDRS</t>
  </si>
  <si>
    <t>Universal Parkinson Disease Rating System</t>
  </si>
  <si>
    <t>VNS</t>
  </si>
  <si>
    <t>Explanation of Columns</t>
  </si>
  <si>
    <t>The length of time over which the experiment as a whole took place. Specifically the length of time of which the patient received the first stimulation to when the patient received their last stimulation</t>
  </si>
  <si>
    <t>Session Duration (time)</t>
  </si>
  <si>
    <t>The length of time over which a set of stimulations took place.</t>
  </si>
  <si>
    <t>The duration over which a stimulation paradigm was in an on/off position.</t>
  </si>
  <si>
    <t>Overall Risk of Bias</t>
  </si>
  <si>
    <t>ALL DATA</t>
  </si>
  <si>
    <t>RoB: Randomization process</t>
  </si>
  <si>
    <t>RESULTS</t>
  </si>
  <si>
    <t>OVERVIEW</t>
  </si>
  <si>
    <t>DESIGN</t>
  </si>
  <si>
    <t>RoB SUBSECTION SCORES</t>
  </si>
  <si>
    <t>Duty Cycle: 3 s</t>
  </si>
  <si>
    <t>Duty Cycle On: 1 s</t>
  </si>
  <si>
    <t>Period = .25 s</t>
  </si>
  <si>
    <t>Frequency = 4 Hz</t>
  </si>
  <si>
    <t>Pulse Width = 0.1 s</t>
  </si>
  <si>
    <t>Duty Cycle Off: 2 s</t>
  </si>
  <si>
    <t>Stimulation Example and Terminology</t>
  </si>
  <si>
    <t>Additional sheets, accessible via tabs on the bottom, provide a more detailed look of the data collected. An appendix containing a list of acronyms used can be found on the last sheet.</t>
  </si>
  <si>
    <r>
      <rPr>
        <i/>
        <sz val="11"/>
        <color rgb="FFFF0000"/>
        <rFont val="Arial"/>
        <family val="2"/>
        <scheme val="minor"/>
      </rPr>
      <t>***</t>
    </r>
    <r>
      <rPr>
        <i/>
        <sz val="11"/>
        <color rgb="FF7F7F7F"/>
        <rFont val="Arial"/>
        <family val="2"/>
        <scheme val="minor"/>
      </rPr>
      <t xml:space="preserve"> This sheet is to provide the reader with at-a-glance information on the entirety of reviewed publications. Information which was deemed to be most pertinent to the largest audience was summarized and grouped into columns below.
The table is sortable by column, allowing the user to quickly analyse the aggregate data based on their specific interests. </t>
    </r>
    <r>
      <rPr>
        <i/>
        <sz val="11"/>
        <color rgb="FFFF0000"/>
        <rFont val="Arial"/>
        <family val="2"/>
        <scheme val="minor"/>
      </rPr>
      <t>***</t>
    </r>
  </si>
  <si>
    <r>
      <rPr>
        <i/>
        <sz val="11"/>
        <color rgb="FFFF0000"/>
        <rFont val="Arial"/>
        <family val="2"/>
        <scheme val="minor"/>
      </rPr>
      <t>***</t>
    </r>
    <r>
      <rPr>
        <i/>
        <sz val="11"/>
        <color rgb="FF7F7F7F"/>
        <rFont val="Arial"/>
        <family val="2"/>
        <scheme val="minor"/>
      </rPr>
      <t xml:space="preserve"> This sheet contains all data points discussed within the paper as well as ancillary data and parameters. This table is designed to provide greater insight for users familiar with the PivotTable feature. Such users may quickly run queries and analyses using the PivotTable feature to gain additional oversight into categories of interest. Manual sorting and viewing of this tab is also entirely possible! </t>
    </r>
    <r>
      <rPr>
        <i/>
        <sz val="11"/>
        <color rgb="FFFF0000"/>
        <rFont val="Arial"/>
        <family val="2"/>
        <scheme val="minor"/>
      </rPr>
      <t>***</t>
    </r>
  </si>
  <si>
    <r>
      <rPr>
        <i/>
        <sz val="11"/>
        <color rgb="FFFF0000"/>
        <rFont val="Arial"/>
        <family val="2"/>
        <scheme val="minor"/>
      </rPr>
      <t>***</t>
    </r>
    <r>
      <rPr>
        <i/>
        <sz val="11"/>
        <color rgb="FF7F7F7F"/>
        <rFont val="Arial"/>
        <family val="2"/>
        <scheme val="minor"/>
      </rPr>
      <t xml:space="preserve"> This sheet is intended to give users a quick overview of the study results en masse. Journal articles within this sheet are alphabetically grouped within the following study categories: cardiac/inflammatory, epilepsy, pain, psychological, and other. </t>
    </r>
    <r>
      <rPr>
        <i/>
        <sz val="11"/>
        <color rgb="FFFF0000"/>
        <rFont val="Arial"/>
        <family val="2"/>
        <scheme val="minor"/>
      </rPr>
      <t>***</t>
    </r>
  </si>
  <si>
    <r>
      <rPr>
        <i/>
        <sz val="11"/>
        <color rgb="FFFF0000"/>
        <rFont val="Arial"/>
        <family val="2"/>
        <scheme val="minor"/>
      </rPr>
      <t xml:space="preserve">*** </t>
    </r>
    <r>
      <rPr>
        <i/>
        <sz val="11"/>
        <color rgb="FF7F7F7F"/>
        <rFont val="Arial"/>
        <family val="2"/>
        <scheme val="minor"/>
      </rPr>
      <t xml:space="preserve">This sheet is intended to give users a quick overview of the study designs en masse. Journal articles within this sheet are alphabetically grouped within the following study categories: cardiac/inflammatory, epilepsy, pain, psychological, and other. </t>
    </r>
    <r>
      <rPr>
        <i/>
        <sz val="11"/>
        <color rgb="FFFF0000"/>
        <rFont val="Arial"/>
        <family val="2"/>
        <scheme val="minor"/>
      </rPr>
      <t>***</t>
    </r>
  </si>
  <si>
    <r>
      <rPr>
        <i/>
        <sz val="11"/>
        <color rgb="FFFF0000"/>
        <rFont val="Arial"/>
        <family val="2"/>
        <scheme val="minor"/>
      </rPr>
      <t>***</t>
    </r>
    <r>
      <rPr>
        <i/>
        <sz val="11"/>
        <color rgb="FF7F7F7F"/>
        <rFont val="Arial"/>
        <family val="2"/>
        <scheme val="minor"/>
      </rPr>
      <t xml:space="preserve"> This sheet is intended to give users a more detailed look into individual RoB categories and their scoring. (L)ow, (S)ome and (H)igh RoB scoring is denoted by green, yellow and red fill respectively. Data is summarized at the bottom of the table. Rubrics filled for each study to determine the RoB scores is found in supplmentary material. </t>
    </r>
    <r>
      <rPr>
        <i/>
        <sz val="11"/>
        <color rgb="FFFF0000"/>
        <rFont val="Arial"/>
        <family val="2"/>
        <scheme val="minor"/>
      </rPr>
      <t>***</t>
    </r>
  </si>
  <si>
    <t>Intention-to-treat analysis</t>
  </si>
  <si>
    <t>Per-protocol analysis</t>
  </si>
  <si>
    <t>BPM</t>
  </si>
  <si>
    <t>Beats Per Minute</t>
  </si>
  <si>
    <t>Vagus Nerve Stimulation (implanted cervical)</t>
  </si>
  <si>
    <t>Risk Of Bias (Cochrain analysis tool)</t>
  </si>
  <si>
    <t>Nucleus of The Solitary Tract</t>
  </si>
  <si>
    <t>Low Frequency (HRV analysis)</t>
  </si>
  <si>
    <t>High Frequency (HRV analysis)</t>
  </si>
  <si>
    <t>Atrial Fibrillation (also Afib)</t>
  </si>
  <si>
    <r>
      <rPr>
        <b/>
        <sz val="11"/>
        <color rgb="FF000000"/>
        <rFont val="Calibri"/>
        <family val="2"/>
      </rPr>
      <t xml:space="preserve">PP between (S): </t>
    </r>
    <r>
      <rPr>
        <sz val="11"/>
        <color rgb="FF000000"/>
        <rFont val="Calibri"/>
        <family val="2"/>
      </rPr>
      <t xml:space="preserve">Patients receiving LLTS had a significantly reduced occurrence of POAF (4 of 20) when compared with controls (11 of 20, P=0.022) </t>
    </r>
  </si>
  <si>
    <r>
      <t xml:space="preserve">ITT between (S): </t>
    </r>
    <r>
      <rPr>
        <sz val="11"/>
        <color rgb="FF000000"/>
        <rFont val="Calibri"/>
        <family val="2"/>
      </rPr>
      <t>AF duration decreased by (p = 0.002), AF cycle length increased by 28.8±6.5 ms active and decreased by 8.7 ±6.5 ms control (p = 0.0002), endotoxin induced systemic TNF-alpha and CRP</t>
    </r>
  </si>
  <si>
    <r>
      <t xml:space="preserve">ITT between (S): </t>
    </r>
    <r>
      <rPr>
        <sz val="11"/>
        <color rgb="FF000000"/>
        <rFont val="Calibri"/>
        <family val="2"/>
      </rPr>
      <t>85% AF burden decrease compared to control at 6 months (p=0.011)</t>
    </r>
  </si>
  <si>
    <r>
      <t>mITT between (S</t>
    </r>
    <r>
      <rPr>
        <sz val="11"/>
        <color rgb="FF000000"/>
        <rFont val="Calibri"/>
        <family val="2"/>
      </rPr>
      <t>): 500 us, 10 Hz active stim HR decrease (2.40 BPM ±0.275 vs control 1.56 BPM ±0.27, p=0.032)</t>
    </r>
    <r>
      <rPr>
        <b/>
        <sz val="11"/>
        <color rgb="FF000000"/>
        <rFont val="Calibri"/>
        <family val="2"/>
      </rPr>
      <t xml:space="preserve">
mITT between (NS): </t>
    </r>
    <r>
      <rPr>
        <sz val="11"/>
        <color rgb="FF000000"/>
        <rFont val="Calibri"/>
        <family val="2"/>
      </rPr>
      <t>500us, 25Hz stim showed no significant effect.</t>
    </r>
  </si>
  <si>
    <r>
      <rPr>
        <b/>
        <sz val="11"/>
        <color rgb="FF000000"/>
        <rFont val="Calibri"/>
        <family val="2"/>
      </rPr>
      <t>ITT within (S): a</t>
    </r>
    <r>
      <rPr>
        <sz val="11"/>
        <color rgb="FF000000"/>
        <rFont val="Calibri"/>
        <family val="2"/>
      </rPr>
      <t xml:space="preserve">ctive group's patient walk distance within 6 minutes significantly increased from 265.4 SD 38.5 to 376.4 SD 39.4 meters. For active subgroup1 (initial HR&lt;80), Hsp 60 increased 103.9 SD 75.1 to 154.3 SD 92.6 and Hsp70 increased from 12.9 SD 5.8 to 20.5 SD 9.1. For active subgroup2 (initial HR&gt;80), Hsp70 increased from 12.0 SD 6.8 22.4 SD 22.0 (all p&lt;0.05). 
</t>
    </r>
    <r>
      <rPr>
        <b/>
        <sz val="11"/>
        <color rgb="FF000000"/>
        <rFont val="Calibri"/>
        <family val="2"/>
      </rPr>
      <t>ITT within (NS)</t>
    </r>
    <r>
      <rPr>
        <sz val="11"/>
        <color rgb="FF000000"/>
        <rFont val="Calibri"/>
        <family val="2"/>
      </rPr>
      <t>: subgroup 2 Hsp 60 remained the same</t>
    </r>
  </si>
  <si>
    <r>
      <t xml:space="preserve">ITT between (S): </t>
    </r>
    <r>
      <rPr>
        <sz val="11"/>
        <color rgb="FF000000"/>
        <rFont val="Calibri"/>
        <family val="2"/>
      </rPr>
      <t> </t>
    </r>
    <r>
      <rPr>
        <b/>
        <sz val="11"/>
        <color rgb="FF000000"/>
        <rFont val="Calibri"/>
        <family val="2"/>
      </rPr>
      <t>At rest</t>
    </r>
    <r>
      <rPr>
        <sz val="11"/>
        <color rgb="FF000000"/>
        <rFont val="Calibri"/>
        <family val="2"/>
      </rPr>
      <t>: significant HR decrease [median 63(IQR 60-66) active vs 66(61-68) control, p&lt;0.01], SAP variance decrease [13(6-19) active vs 19(8-27) control, p&lt;0.01], 0 variability interval pattern % [17(5-20) active vs 18(8-27) control, p&lt;0.01].</t>
    </r>
    <r>
      <rPr>
        <b/>
        <sz val="11"/>
        <color rgb="FF000000"/>
        <rFont val="Calibri"/>
        <family val="2"/>
      </rPr>
      <t xml:space="preserve"> During 75 degree tilt table procedure</t>
    </r>
    <r>
      <rPr>
        <sz val="11"/>
        <color rgb="FF000000"/>
        <rFont val="Calibri"/>
        <family val="2"/>
      </rPr>
      <t>: some R-R interval percentage decrease compared to at rest condition [-23(-29--17) active vs -21(-29--13) control, p=0.07] and respiratory rate increase [6(1-12) active vs -5(-14-9) control, p=0.08].</t>
    </r>
  </si>
  <si>
    <r>
      <t xml:space="preserve">ITT between (S): </t>
    </r>
    <r>
      <rPr>
        <sz val="11"/>
        <color rgb="FF000000"/>
        <rFont val="Calibri"/>
        <family val="2"/>
      </rPr>
      <t>For responders, increase in median SBP compared to baseline was 0.86% (SD 8.34) for active and 7.94% (SD 7.06) in placebo (p=0.04).</t>
    </r>
  </si>
  <si>
    <r>
      <t xml:space="preserve">ITT between (S): </t>
    </r>
    <r>
      <rPr>
        <sz val="11"/>
        <color rgb="FF000000"/>
        <rFont val="Calibri"/>
        <family val="2"/>
      </rPr>
      <t>at 100 Hz, significant active systolic BP decrease 5.06 ± 10.55 mmHg compared to sham increase (2.71 ± 7.53 mmHG) p&lt;0.05 </t>
    </r>
  </si>
  <si>
    <r>
      <rPr>
        <b/>
        <sz val="11"/>
        <color rgb="FF000000"/>
        <rFont val="Calibri"/>
        <family val="2"/>
      </rPr>
      <t xml:space="preserve">ITT between (S): </t>
    </r>
    <r>
      <rPr>
        <sz val="11"/>
        <color rgb="FF000000"/>
        <rFont val="Calibri"/>
        <family val="2"/>
      </rPr>
      <t xml:space="preserve">VNS increased the density of noradrenergic plexuses: 1.3 SD 0.6% VNS treated vs. 0.5 SD 0.3% non-treated patients (p &lt; 0.05) and vascular density 3.3 SD 0.8% VNS and 2.0 SD 1.3% untreated (p &lt; 0.05). Early in the postoperative period 1-7 days after surgery, heart failure developed in 1/8 VNS-treated patients and in 9/10 of non-treated patients (p&lt;0.05). 
</t>
    </r>
    <r>
      <rPr>
        <b/>
        <sz val="11"/>
        <color rgb="FF000000"/>
        <rFont val="Calibri"/>
        <family val="2"/>
      </rPr>
      <t xml:space="preserve">ITT within (S): </t>
    </r>
    <r>
      <rPr>
        <sz val="11"/>
        <color rgb="FF000000"/>
        <rFont val="Calibri"/>
        <family val="2"/>
      </rPr>
      <t>For first few sessions, HR dropped (76 SE 3 baseline to 63 SE 2 after VNS BPM) during VNS and SBP increased when VNS stopped, for the later sessions this HR and BP effect didn't occur and anti-angina effects took its place. Echostudies revealed an average increase of left ventricular contractility of 16% (p &lt; 0.05) within group comparison.</t>
    </r>
  </si>
  <si>
    <r>
      <t xml:space="preserve">ITT between (NR) 
ITT within (S): </t>
    </r>
    <r>
      <rPr>
        <sz val="11"/>
        <color rgb="FF000000"/>
        <rFont val="Calibri"/>
        <family val="2"/>
      </rPr>
      <t>Resting HR and LF/HF decreased (3.4 ± 3.6% and 15 ± 43%, p&lt;0.05, respectively) and cBRS increased (24 ± 28%, p&lt;0.05) during active.</t>
    </r>
    <r>
      <rPr>
        <b/>
        <sz val="11"/>
        <color rgb="FF000000"/>
        <rFont val="Calibri"/>
        <family val="2"/>
      </rPr>
      <t xml:space="preserve">
</t>
    </r>
  </si>
  <si>
    <r>
      <rPr>
        <b/>
        <sz val="11"/>
        <color rgb="FF000000"/>
        <rFont val="Calibri"/>
        <family val="2"/>
      </rPr>
      <t>ITT between (S):</t>
    </r>
    <r>
      <rPr>
        <sz val="11"/>
        <color rgb="FF000000"/>
        <rFont val="Calibri"/>
        <family val="2"/>
      </rPr>
      <t xml:space="preserve"> Study 1 cBRS between baseline and aVNS significantly differed between the tVNS and sham (p = 0.028): treatment (3.28 ± 0.59 ms/mmHg) compared to the sham (0.81 ± 0.68 ms/mmHg). Baseline HRV (LF/HF) significantly predicted response to aVNS (R2 = 0.772, p &lt; 0.001), where higher resting LF/HF ratio was associated with greater decreases during tVNS.</t>
    </r>
  </si>
  <si>
    <r>
      <t xml:space="preserve">ITT between (NR) 
ITT within (S): </t>
    </r>
    <r>
      <rPr>
        <sz val="11"/>
        <color rgb="FF000000"/>
        <rFont val="Calibri"/>
        <family val="2"/>
      </rPr>
      <t>LF/HF ratio significantly decreased (1.26±0.87 to 1.04±0.82, p = 0.026) during active stim.</t>
    </r>
  </si>
  <si>
    <r>
      <t xml:space="preserve">ITT between (NR)
ITT within (S): </t>
    </r>
    <r>
      <rPr>
        <sz val="11"/>
        <color rgb="FF000000"/>
        <rFont val="Calibri"/>
        <family val="2"/>
      </rPr>
      <t>Only SDNN from 56.6±24.1 ms baseline to 65.9±35.6 right ear stim and 61.1±24.2 left (p=0.001 and 0.015 respectively)</t>
    </r>
  </si>
  <si>
    <r>
      <t>ITT between (NS</t>
    </r>
    <r>
      <rPr>
        <sz val="11"/>
        <color rgb="FF000000"/>
        <rFont val="Calibri"/>
        <family val="2"/>
      </rPr>
      <t xml:space="preserve">): No effects of stimulation condition (p=0.860) or method (p=0.334), nor interaction effect (p=0.759) on HRV (RMSSD)
</t>
    </r>
    <r>
      <rPr>
        <b/>
        <sz val="11"/>
        <color rgb="FF000000"/>
        <rFont val="Calibri"/>
        <family val="2"/>
      </rPr>
      <t>ITT within (S):</t>
    </r>
    <r>
      <rPr>
        <sz val="11"/>
        <color rgb="FF000000"/>
        <rFont val="Calibri"/>
        <family val="2"/>
      </rPr>
      <t xml:space="preserve"> HRV difference between resting and stimulation second half (61.64±23.57 to 65.19±26.90, p=0.003) 
</t>
    </r>
    <r>
      <rPr>
        <b/>
        <sz val="11"/>
        <color rgb="FF000000"/>
        <rFont val="Calibri"/>
        <family val="2"/>
      </rPr>
      <t>ITT within (NS):</t>
    </r>
    <r>
      <rPr>
        <sz val="11"/>
        <color rgb="FF000000"/>
        <rFont val="Calibri"/>
        <family val="2"/>
      </rPr>
      <t xml:space="preserve"> NS between resting and stimulation first half (p=0.034)</t>
    </r>
  </si>
  <si>
    <r>
      <t xml:space="preserve">ITT between (S): </t>
    </r>
    <r>
      <rPr>
        <sz val="11"/>
        <color rgb="FF000000"/>
        <rFont val="Calibri"/>
        <family val="2"/>
      </rPr>
      <t>GLS lower by 1.8 ± 0.9 percentage points during active compared to sham stimulation (-23.0 ± 2.8% vs. -21.2 ± 3.0%, p = 0.001). </t>
    </r>
  </si>
  <si>
    <r>
      <t xml:space="preserve">ITT between (S): </t>
    </r>
    <r>
      <rPr>
        <sz val="11"/>
        <color rgb="FF000000"/>
        <rFont val="Calibri"/>
        <family val="2"/>
      </rPr>
      <t>72% lower VPB occurrence in active group (154 ± 115) compared to control group (551 ± 214) over 24 hours (p &lt; 0.05).</t>
    </r>
  </si>
  <si>
    <r>
      <t xml:space="preserve">ITT between (NS): </t>
    </r>
    <r>
      <rPr>
        <sz val="11"/>
        <color rgb="FF000000"/>
        <rFont val="Calibri"/>
        <family val="2"/>
      </rPr>
      <t xml:space="preserve">Mean increase in 1 Hz group seizure frequency (2.9%±94.4) and decrease in 25 Hz group (23.4%±47.2), p = 0.146
</t>
    </r>
    <r>
      <rPr>
        <b/>
        <sz val="11"/>
        <color rgb="FF000000"/>
        <rFont val="Calibri"/>
        <family val="2"/>
      </rPr>
      <t xml:space="preserve">PP between (S): </t>
    </r>
    <r>
      <rPr>
        <sz val="11"/>
        <color rgb="FF000000"/>
        <rFont val="Calibri"/>
        <family val="2"/>
      </rPr>
      <t>22.9% active seizure reduction (p=0.034) in subjects that completed full 20 week treatment period</t>
    </r>
  </si>
  <si>
    <r>
      <t>PP between (S)</t>
    </r>
    <r>
      <rPr>
        <sz val="11"/>
        <color rgb="FF000000"/>
        <rFont val="Calibri"/>
        <family val="2"/>
      </rPr>
      <t xml:space="preserve">: NS until 12 months (active median 4.0(IQR 2.8-8.3) vs control 8.0(4.5-12.0)) p&lt;0.001.
</t>
    </r>
    <r>
      <rPr>
        <b/>
        <sz val="11"/>
        <color rgb="FF000000"/>
        <rFont val="Calibri"/>
        <family val="2"/>
      </rPr>
      <t>PP within (S)</t>
    </r>
    <r>
      <rPr>
        <sz val="11"/>
        <color rgb="FF000000"/>
        <rFont val="Calibri"/>
        <family val="2"/>
      </rPr>
      <t>: Active seizure frequency reduced by 40% over 12 months; baseline 6.0 (I4.8-25.0) to 5.5 (3.0-12.0) at 6 months (p&lt;0.001) and 4.0 (2.8-8.3) at 12 months (p&lt;0.001).</t>
    </r>
  </si>
  <si>
    <r>
      <t xml:space="preserve">ITT between (S): </t>
    </r>
    <r>
      <rPr>
        <sz val="11"/>
        <color rgb="FF000000"/>
        <rFont val="Calibri"/>
        <family val="2"/>
      </rPr>
      <t>After 8 weeks, seizure frequency per 4 weeks decreased from 84.6±145.5 to 48.6±118.8 (active) and 66.43±85.5 to 58.8±88 (control), p &lt; 0.05</t>
    </r>
  </si>
  <si>
    <r>
      <t xml:space="preserve">ITT between (NS): </t>
    </r>
    <r>
      <rPr>
        <sz val="11"/>
        <color rgb="FF000000"/>
        <rFont val="Calibri"/>
        <family val="2"/>
      </rPr>
      <t>Headache occurrence -5.6 per 28 days in 1 Hz group and -3.0 in 25 Hz group (p=0.094)</t>
    </r>
  </si>
  <si>
    <r>
      <t xml:space="preserve">PP between (S): </t>
    </r>
    <r>
      <rPr>
        <sz val="11"/>
        <color rgb="FF000000"/>
        <rFont val="Calibri"/>
        <family val="2"/>
      </rPr>
      <t xml:space="preserve">Headache occurrence </t>
    </r>
    <r>
      <rPr>
        <b/>
        <sz val="11"/>
        <color rgb="FF000000"/>
        <rFont val="Calibri"/>
        <family val="2"/>
      </rPr>
      <t>-</t>
    </r>
    <r>
      <rPr>
        <sz val="11"/>
        <color rgb="FF000000"/>
        <rFont val="Calibri"/>
        <family val="2"/>
      </rPr>
      <t>7.0 per 28 days in 1Hz group (36.4% reduction) and -3.3 in 25 Hz group (17.4% reduction) (p =0.035)</t>
    </r>
  </si>
  <si>
    <r>
      <t xml:space="preserve">PP between (NS): </t>
    </r>
    <r>
      <rPr>
        <sz val="11"/>
        <color rgb="FF000000"/>
        <rFont val="Calibri"/>
        <family val="2"/>
      </rPr>
      <t>Little improvement in physical role difficulty (p=0.496) and emotional role difficulty (p=0.194).</t>
    </r>
    <r>
      <rPr>
        <b/>
        <sz val="11"/>
        <color rgb="FF000000"/>
        <rFont val="Calibri"/>
        <family val="2"/>
      </rPr>
      <t xml:space="preserve"> 
ITT within (S): </t>
    </r>
    <r>
      <rPr>
        <sz val="11"/>
        <color rgb="FF000000"/>
        <rFont val="Calibri"/>
        <family val="2"/>
      </rPr>
      <t>Physical role difficulty improvement (0±50 to 75±75, p=0.002 active vs 25±50 to 50±50, p=0.001 control) and emotional role difficulty improvement (0±66.67 to 100±66.67, p=0.006 active vs 33.33±66.67 to 66.67±33.33, p=0.019 control)</t>
    </r>
  </si>
  <si>
    <r>
      <rPr>
        <b/>
        <sz val="11"/>
        <color rgb="FF000000"/>
        <rFont val="Calibri"/>
        <family val="2"/>
      </rPr>
      <t xml:space="preserve">PP between (S): </t>
    </r>
    <r>
      <rPr>
        <sz val="11"/>
        <color rgb="FF000000"/>
        <rFont val="Calibri"/>
        <family val="2"/>
      </rPr>
      <t>Fourteen paramaters were measured on both ipsilateral and contralateral. This pilot study did not correct for multiple comparisons. Mechanical and tonic heat pain parameters were flagged for significance and planned to be investigated further. Significant bilateral THP decrease (active 19.49±9.87 to 15.16±8.14 ipsilateral, 20.06±9.83 to 15.14±8.35 contralateral, vs placebo 19.90±10.03 to 19.57±10.95 ipsi, 18.38±10.99 to 17.09±19.02 contra, p&lt;0.001), ipsilateral MPT decrease (active 197.9±176.28 to 169.93±156.95, vs placebo 213.74±181.56 to 150.38±149.98, p=0.008), ipsilateral MPS decrease (active 2.72±4.36 to 2.09±2.77, vs placebo 2.86±4.55 to 3.16±4.4, p=0.014), contralateral PPT decrease (active 449.01±171.88 to 431.51±146.37, vs placebo 412.97±116.74 to 402.28±116.12, p=0.037. MDT side effect (during stim 1.59±1.85 ipsi vs 1.47±2.23 contra, p=0.037)</t>
    </r>
  </si>
  <si>
    <r>
      <t>mITT between (NS):</t>
    </r>
    <r>
      <rPr>
        <sz val="11"/>
        <color rgb="FF000000"/>
        <rFont val="Calibri"/>
        <family val="2"/>
      </rPr>
      <t xml:space="preserve"> perceived pain intensity and temporal summation of of pain NS between active, placebo, and sham </t>
    </r>
  </si>
  <si>
    <r>
      <t xml:space="preserve">ITT between (S): </t>
    </r>
    <r>
      <rPr>
        <sz val="11"/>
        <color rgb="FF000000"/>
        <rFont val="Calibri"/>
        <family val="2"/>
      </rPr>
      <t>Higher active cardiac vagal tone (6.2±4.8 vs sham 3.9±2.3, p=0.02), heart rate (74.7±10.7 vs 69.7±10.1, p=0.0004), and lower CPM (7.6±22.5 vs 26.6±18.8, p=0.02).</t>
    </r>
    <r>
      <rPr>
        <b/>
        <sz val="11"/>
        <color rgb="FF000000"/>
        <rFont val="Calibri"/>
        <family val="2"/>
      </rPr>
      <t xml:space="preserve">
ITT within (S): </t>
    </r>
    <r>
      <rPr>
        <sz val="11"/>
        <color rgb="FF000000"/>
        <rFont val="Calibri"/>
        <family val="2"/>
      </rPr>
      <t>significant decrease in cardiac vagal tone in active (p&lt;0.01), systolic blood pressure (p&lt;0.01), and mean blood pressure (p&lt;0.05).</t>
    </r>
  </si>
  <si>
    <r>
      <t xml:space="preserve">ITT between (S): </t>
    </r>
    <r>
      <rPr>
        <sz val="11"/>
        <color rgb="FF000000"/>
        <rFont val="Calibri"/>
        <family val="2"/>
      </rPr>
      <t>Higher active cardiac vagal tone at 20 mins (active 9.1±3.7 vs sham 7.1±4.5) and lower at 25 mins (active 5.4±2.8 vs sham 7.7±5.0). Higher SBP in sham at 25 mins (active 105.3±8.6 vs sham 111.7±14.3). Increased threshold for bone pain in active at 25 mins (active 214±85 vs sham 147±48). Higher threshold of muscle pain during and 5 mins after cold pressor (active 810±330 vs sham 694±229). All p&lt;0.05</t>
    </r>
    <r>
      <rPr>
        <b/>
        <sz val="11"/>
        <color rgb="FF000000"/>
        <rFont val="Calibri"/>
        <family val="2"/>
      </rPr>
      <t xml:space="preserve">
mITT between (S): </t>
    </r>
    <r>
      <rPr>
        <sz val="11"/>
        <color rgb="FF000000"/>
        <rFont val="Calibri"/>
        <family val="2"/>
      </rPr>
      <t>Higher frequency of antral contractions in active at 50 mins (active 9.5±1.7 vs sham 7.5±2.0, p&lt;0.05)</t>
    </r>
  </si>
  <si>
    <r>
      <rPr>
        <b/>
        <sz val="11"/>
        <color rgb="FF000000"/>
        <rFont val="Calibri"/>
        <family val="2"/>
      </rPr>
      <t xml:space="preserve">mITT between (NS): </t>
    </r>
    <r>
      <rPr>
        <sz val="11"/>
        <color rgb="FF000000"/>
        <rFont val="Calibri"/>
        <family val="2"/>
      </rPr>
      <t xml:space="preserve">No significant pain threshold difference between tVNS and placebo. 
</t>
    </r>
    <r>
      <rPr>
        <b/>
        <sz val="11"/>
        <color rgb="FF000000"/>
        <rFont val="Calibri"/>
        <family val="2"/>
      </rPr>
      <t>mITT within (S):</t>
    </r>
    <r>
      <rPr>
        <sz val="11"/>
        <color rgb="FF000000"/>
        <rFont val="Calibri"/>
        <family val="2"/>
      </rPr>
      <t xml:space="preserve"> 15 out of 21 volunteers responded with an increase in PT during aVNS (p &lt; 0.01 vs baseline). The other 6 participants responded with a decrease in PT during and after aVNS ( p &lt; 0.05 vs baseline).</t>
    </r>
  </si>
  <si>
    <r>
      <t xml:space="preserve">ITT between (NS): </t>
    </r>
    <r>
      <rPr>
        <sz val="11"/>
        <color rgb="FF000000"/>
        <rFont val="Calibri"/>
        <family val="2"/>
      </rPr>
      <t xml:space="preserve">No significance in pain threshold or autonomic measures between any of the 3 active groups and control. 
</t>
    </r>
    <r>
      <rPr>
        <b/>
        <sz val="11"/>
        <color rgb="FF000000"/>
        <rFont val="Calibri"/>
        <family val="2"/>
      </rPr>
      <t>ITT within (NS)</t>
    </r>
    <r>
      <rPr>
        <sz val="11"/>
        <color rgb="FF000000"/>
        <rFont val="Calibri"/>
        <family val="2"/>
      </rPr>
      <t>: Active TENS thresholds increased from baseline but not significant.</t>
    </r>
  </si>
  <si>
    <r>
      <t xml:space="preserve">PP between (S): </t>
    </r>
    <r>
      <rPr>
        <sz val="11"/>
        <color rgb="FF000000"/>
        <rFont val="Calibri"/>
        <family val="2"/>
      </rPr>
      <t>Reduction in deep pain intensity rating (approximated from graph): active (17±11 during stim, 19±11 immediately after, 22±11 15 min after), control (10±11, 10±11, 14±11), p=0.049. Reduction in temporal summation (approximated from graph): active (13±23, 11±20, 9±20), control (1±11.6, 8±16.7, 5.5±16.7), p=0.04.</t>
    </r>
    <r>
      <rPr>
        <b/>
        <sz val="11"/>
        <color rgb="FF000000"/>
        <rFont val="Calibri"/>
        <family val="2"/>
      </rPr>
      <t xml:space="preserve"> 
PP within (S): </t>
    </r>
    <r>
      <rPr>
        <sz val="11"/>
        <color rgb="FF000000"/>
        <rFont val="Calibri"/>
        <family val="2"/>
      </rPr>
      <t>Significant deep pain reduction decreases for both (p&lt;0.05) but active tended to be larger. Active temporal summation decrease (p=0.05).</t>
    </r>
  </si>
  <si>
    <r>
      <t>ITT between (S):</t>
    </r>
    <r>
      <rPr>
        <sz val="11"/>
        <color rgb="FF000000"/>
        <rFont val="Calibri"/>
        <family val="2"/>
      </rPr>
      <t xml:space="preserve"> significant pooled BDI difference (active -12.6±6.0, control -4.4±9.9, p=0.004) but no HAMD difference
 </t>
    </r>
    <r>
      <rPr>
        <b/>
        <sz val="11"/>
        <color rgb="FF000000"/>
        <rFont val="Calibri"/>
        <family val="2"/>
      </rPr>
      <t>ITT within (S):</t>
    </r>
    <r>
      <rPr>
        <sz val="11"/>
        <color rgb="FF000000"/>
        <rFont val="Calibri"/>
        <family val="2"/>
      </rPr>
      <t xml:space="preserve"> Pooled study 1 and study 2 showed active BDI decrease (27.9±11.8 to 15.9±9.7, p&lt;0.0001) and active HAMD decrease (16.6±6.8 to 11.2±5.9, p=0.001).</t>
    </r>
  </si>
  <si>
    <r>
      <t xml:space="preserve">ITT between (NS): </t>
    </r>
    <r>
      <rPr>
        <sz val="11"/>
        <color rgb="FF000000"/>
        <rFont val="Calibri"/>
        <family val="2"/>
      </rPr>
      <t>PANSS decrease in active (8.7±3.6) and placebo (3.2±3.6) between baseline and week 12 (p=0.32). Interesting to note that they recorded a significant difference between time x group interaction using RM-ANOVA (p=0.0263) though this could be due to some nonsignificant baseline differences</t>
    </r>
  </si>
  <si>
    <r>
      <t xml:space="preserve">ITT within (S): </t>
    </r>
    <r>
      <rPr>
        <sz val="11"/>
        <color rgb="FF000000"/>
        <rFont val="Calibri"/>
        <family val="2"/>
      </rPr>
      <t>aVNS showed significant negative thought reduction compared to sham (1.0±1.2 vs 1.5±1.4, p=0.037) in pre-worry induction period. However, aVNS yielded slightly higher numbers of negative thought intrusion after worry induction and post-worry period (though these were not reported as significant, p=0.83).</t>
    </r>
  </si>
  <si>
    <r>
      <t>ITT between (NR)
ITT within (S):</t>
    </r>
    <r>
      <rPr>
        <sz val="11"/>
        <color rgb="FF000000"/>
        <rFont val="Calibri"/>
        <family val="2"/>
      </rPr>
      <t xml:space="preserve"> Inhibited endotoxin induced TNF by 20% (pre-stim=4541 ± 624 pg/ml vs. post-stim=3625 ± 645 pg/ml)
IL-6 by 27%
IL-1β by 50%</t>
    </r>
  </si>
  <si>
    <r>
      <t>ITT between (S</t>
    </r>
    <r>
      <rPr>
        <sz val="11"/>
        <color rgb="FF000000"/>
        <rFont val="Calibri"/>
        <family val="2"/>
      </rPr>
      <t>): Measurements taken at baseline, 6 weeks, and 12 weeks. Decrease in 2hPG between active (9.7±1.2 baseline, 7.3±1.8 6 week, 7.5±1.3 12 week) relative to sham (9.1±1.2, 8.0±1.6, 8.0±1.4) (p=0.004) and relative to control (9.3±1.1, 9.5±1.9, 10.0±2.7)(p&lt;0.001)</t>
    </r>
  </si>
  <si>
    <r>
      <t>ITT between (S</t>
    </r>
    <r>
      <rPr>
        <sz val="11"/>
        <color rgb="FF000000"/>
        <rFont val="Calibri"/>
        <family val="2"/>
      </rPr>
      <t>): 5.3-point UPDRS III improvement in Arm 2 active, 1.5 in placebo, and 0.2 in sham (different location), p&lt;0.001 for active vs placebo and active vs sham comparisons</t>
    </r>
  </si>
  <si>
    <r>
      <t xml:space="preserve">ITT within (S): </t>
    </r>
    <r>
      <rPr>
        <sz val="11"/>
        <color rgb="FF000000"/>
        <rFont val="Calibri"/>
        <family val="2"/>
      </rPr>
      <t>active Arm 2 UPDRS improvement (p&lt;0.001)</t>
    </r>
  </si>
  <si>
    <r>
      <rPr>
        <b/>
        <sz val="11"/>
        <color rgb="FF000000"/>
        <rFont val="Calibri"/>
        <family val="2"/>
      </rPr>
      <t xml:space="preserve">ITT between (NR)
ITT within (S): </t>
    </r>
    <r>
      <rPr>
        <sz val="11"/>
        <color rgb="FF000000"/>
        <rFont val="Calibri"/>
        <family val="2"/>
      </rPr>
      <t>Decrease in the STT scores after high frequency aVNS (p=0.021)</t>
    </r>
    <r>
      <rPr>
        <b/>
        <sz val="11"/>
        <color rgb="FF000000"/>
        <rFont val="Calibri"/>
        <family val="2"/>
      </rPr>
      <t xml:space="preserve">
ITT within (NS):</t>
    </r>
    <r>
      <rPr>
        <sz val="11"/>
        <color rgb="FF000000"/>
        <rFont val="Calibri"/>
        <family val="2"/>
      </rPr>
      <t xml:space="preserve"> decrease in low frequency aVNS (p=0.439) </t>
    </r>
  </si>
  <si>
    <r>
      <rPr>
        <b/>
        <sz val="11"/>
        <color rgb="FF000000"/>
        <rFont val="Calibri"/>
        <family val="2"/>
      </rPr>
      <t xml:space="preserve">ITT between (S): </t>
    </r>
    <r>
      <rPr>
        <sz val="11"/>
        <color rgb="FF000000"/>
        <rFont val="Calibri"/>
        <family val="2"/>
      </rPr>
      <t xml:space="preserve">THI difference in active (unilateral -27.6 ± 18.8, bilateral -26.45 ± 19.36) vs control (-9.30 ± 8.67), p=0.001. DASS depression active (unilateral -7.95 ± 5.77, bilateral -8.75 ± 7.11) vs control (-3.65 ± 3.44), p=0.013. DASS anxiety active (unilateral -7.8 ± 5.95, bilateral -9.10 ± 6.11) vs control (-3.20 ± 2.98), p=0.002. DASS stress active (unilateral -7.05 ± 5.85, bilateral -9.50 ± 5.48) vs control (-3.40 ± 3.58), p=0.001. 
</t>
    </r>
    <r>
      <rPr>
        <b/>
        <sz val="11"/>
        <color rgb="FF000000"/>
        <rFont val="Calibri"/>
        <family val="2"/>
      </rPr>
      <t>ITT within (S):</t>
    </r>
    <r>
      <rPr>
        <sz val="11"/>
        <color rgb="FF000000"/>
        <rFont val="Calibri"/>
        <family val="2"/>
      </rPr>
      <t xml:space="preserve"> All THI and DASS decrease p=0.001.</t>
    </r>
  </si>
  <si>
    <r>
      <rPr>
        <b/>
        <sz val="11"/>
        <color rgb="FF000000"/>
        <rFont val="Calibri"/>
        <family val="2"/>
      </rPr>
      <t>ITT between (S):</t>
    </r>
    <r>
      <rPr>
        <sz val="11"/>
        <color rgb="FF000000"/>
        <rFont val="Calibri"/>
        <family val="2"/>
      </rPr>
      <t xml:space="preserve"> treated group had significantly lower serum CRP levels on 1st POD (90 ± 42 mg/l) comparing to controls (157 ± 83 mg/l, p = 0.01).  lower IL-6 on 1st POD (154.8 ± 93 pg/ml) comparing to controls (258.6 ± 110 pg/ml, p = 0.02).
</t>
    </r>
    <r>
      <rPr>
        <b/>
        <sz val="11"/>
        <color rgb="FF000000"/>
        <rFont val="Calibri"/>
        <family val="2"/>
      </rPr>
      <t xml:space="preserve">ITT between (NS): </t>
    </r>
    <r>
      <rPr>
        <sz val="11"/>
        <color rgb="FF000000"/>
        <rFont val="Calibri"/>
        <family val="2"/>
      </rPr>
      <t>On 4th POD, the control group still had higher CRP (138 ± 101 mg/l); but NS to treated group (77 ± 94 mg/l, p = 0.12). Comparable IL-6 pre-op and POD day 4. IL-10: increase less in aVNS group on POD 1 compared to control - between group p NR. IL-1B, IL-18, TNF-a NS.</t>
    </r>
  </si>
  <si>
    <r>
      <t xml:space="preserve">1 Hz, PW NR, 40 min on 20 min off
</t>
    </r>
    <r>
      <rPr>
        <b/>
        <sz val="11"/>
        <color rgb="FF000000"/>
        <rFont val="Calibri"/>
        <family val="2"/>
      </rPr>
      <t>Side NR</t>
    </r>
    <r>
      <rPr>
        <sz val="11"/>
        <color rgb="FF000000"/>
        <rFont val="Calibri"/>
        <family val="2"/>
      </rPr>
      <t xml:space="preserve"> Triangular fossa</t>
    </r>
  </si>
  <si>
    <r>
      <t xml:space="preserve">20 Hz, 1 ms PW, on/off cycle NR 
</t>
    </r>
    <r>
      <rPr>
        <b/>
        <sz val="11"/>
        <color rgb="FF000000"/>
        <rFont val="Calibri"/>
        <family val="2"/>
      </rPr>
      <t>Right</t>
    </r>
    <r>
      <rPr>
        <sz val="11"/>
        <color rgb="FF000000"/>
        <rFont val="Calibri"/>
        <family val="2"/>
      </rPr>
      <t xml:space="preserve"> tragus</t>
    </r>
  </si>
  <si>
    <r>
      <t xml:space="preserve">20 Hz, 200 µs PW, on/off cycle NR
</t>
    </r>
    <r>
      <rPr>
        <b/>
        <sz val="11"/>
        <color rgb="FF000000"/>
        <rFont val="Calibri"/>
        <family val="2"/>
      </rPr>
      <t>Right</t>
    </r>
    <r>
      <rPr>
        <sz val="11"/>
        <color rgb="FF000000"/>
        <rFont val="Calibri"/>
        <family val="2"/>
      </rPr>
      <t xml:space="preserve"> tragus</t>
    </r>
  </si>
  <si>
    <r>
      <t xml:space="preserve">9 waveforms (1,10,25 Hz)x(100,200,500 μs PW), on/off cycle NR
</t>
    </r>
    <r>
      <rPr>
        <b/>
        <sz val="11"/>
        <color rgb="FF000000"/>
        <rFont val="Calibri"/>
        <family val="2"/>
      </rPr>
      <t>Left</t>
    </r>
    <r>
      <rPr>
        <sz val="11"/>
        <color rgb="FF000000"/>
        <rFont val="Calibri"/>
        <family val="2"/>
      </rPr>
      <t xml:space="preserve"> tragus </t>
    </r>
  </si>
  <si>
    <r>
      <t xml:space="preserve">Crossover, acute. </t>
    </r>
    <r>
      <rPr>
        <b/>
        <sz val="11"/>
        <color rgb="FF000000"/>
        <rFont val="Calibri"/>
        <family val="2"/>
      </rPr>
      <t>Trial 1</t>
    </r>
    <r>
      <rPr>
        <sz val="11"/>
        <color rgb="FF000000"/>
        <rFont val="Calibri"/>
        <family val="2"/>
      </rPr>
      <t xml:space="preserve"> - effects of 9 waveforms on HR during baseline (60s), stimulation (60s), and recovery (90s) </t>
    </r>
    <r>
      <rPr>
        <b/>
        <sz val="11"/>
        <color rgb="FF000000"/>
        <rFont val="Calibri"/>
        <family val="2"/>
      </rPr>
      <t>Trial 2</t>
    </r>
    <r>
      <rPr>
        <sz val="11"/>
        <color rgb="FF000000"/>
        <rFont val="Calibri"/>
        <family val="2"/>
      </rPr>
      <t xml:space="preserve"> – effects of 2 optimal waveforms on HR in naïve cohort during baseline (90s), stimulation (60s), and recovery of (180s). Supine position</t>
    </r>
  </si>
  <si>
    <r>
      <t xml:space="preserve">Frequency NR, PW NR, on/off cycle NR
</t>
    </r>
    <r>
      <rPr>
        <b/>
        <sz val="11"/>
        <color rgb="FF000000"/>
        <rFont val="Calibri"/>
        <family val="2"/>
      </rPr>
      <t>Side NR</t>
    </r>
    <r>
      <rPr>
        <sz val="11"/>
        <color rgb="FF000000"/>
        <rFont val="Calibri"/>
        <family val="2"/>
      </rPr>
      <t xml:space="preserve"> concha</t>
    </r>
  </si>
  <si>
    <r>
      <t xml:space="preserve">25 Hz, 200 ms PW, on/off cycle NR, phase NR
</t>
    </r>
    <r>
      <rPr>
        <b/>
        <sz val="11"/>
        <color rgb="FF000000"/>
        <rFont val="Calibri"/>
        <family val="2"/>
      </rPr>
      <t>Left</t>
    </r>
    <r>
      <rPr>
        <sz val="11"/>
        <color rgb="FF000000"/>
        <rFont val="Calibri"/>
        <family val="2"/>
      </rPr>
      <t xml:space="preserve"> cymba concha</t>
    </r>
  </si>
  <si>
    <r>
      <t xml:space="preserve">25 Hz, 15 ms PW, 1 s duration (gated to exhalation), biphasic 
</t>
    </r>
    <r>
      <rPr>
        <b/>
        <sz val="11"/>
        <color rgb="FF000000"/>
        <rFont val="Calibri"/>
        <family val="2"/>
      </rPr>
      <t>Left cymba</t>
    </r>
    <r>
      <rPr>
        <sz val="11"/>
        <color rgb="FF000000"/>
        <rFont val="Calibri"/>
        <family val="2"/>
      </rPr>
      <t xml:space="preserve"> concha and beneath antihelix</t>
    </r>
  </si>
  <si>
    <r>
      <t xml:space="preserve">2, 10, 25 or 100 Hz. 300 μs PW, 1 s on/off 
</t>
    </r>
    <r>
      <rPr>
        <b/>
        <sz val="11"/>
        <color rgb="FF000000"/>
        <rFont val="Calibri"/>
        <family val="2"/>
      </rPr>
      <t>Left</t>
    </r>
    <r>
      <rPr>
        <sz val="11"/>
        <color rgb="FF000000"/>
        <rFont val="Calibri"/>
        <family val="2"/>
      </rPr>
      <t xml:space="preserve"> cymba concha</t>
    </r>
  </si>
  <si>
    <r>
      <rPr>
        <sz val="11"/>
        <color rgb="FF000000"/>
        <rFont val="Calibri"/>
        <family val="2"/>
      </rPr>
      <t xml:space="preserve">3 Hz, 1500 μs PW, on/off cycle NR
</t>
    </r>
    <r>
      <rPr>
        <b/>
        <sz val="11"/>
        <color rgb="FF000000"/>
        <rFont val="Calibri"/>
        <family val="2"/>
      </rPr>
      <t xml:space="preserve">Bilateral </t>
    </r>
    <r>
      <rPr>
        <sz val="11"/>
        <color rgb="FF000000"/>
        <rFont val="Calibri"/>
        <family val="2"/>
      </rPr>
      <t>cavum concha</t>
    </r>
  </si>
  <si>
    <r>
      <t xml:space="preserve">30 Hz, 200 μs PW, on/off cycle NR
</t>
    </r>
    <r>
      <rPr>
        <b/>
        <sz val="11"/>
        <color rgb="FF000000"/>
        <rFont val="Calibri"/>
        <family val="2"/>
      </rPr>
      <t>Bilateral</t>
    </r>
    <r>
      <rPr>
        <sz val="11"/>
        <color rgb="FF000000"/>
        <rFont val="Calibri"/>
        <family val="2"/>
      </rPr>
      <t xml:space="preserve"> tragus</t>
    </r>
  </si>
  <si>
    <r>
      <t xml:space="preserve">30 Hz, 200 μs PW, on/off cycle NR
</t>
    </r>
    <r>
      <rPr>
        <b/>
        <sz val="11"/>
        <color rgb="FF000000"/>
        <rFont val="Calibri"/>
        <family val="2"/>
      </rPr>
      <t>Side NR</t>
    </r>
    <r>
      <rPr>
        <sz val="11"/>
        <color rgb="FF000000"/>
        <rFont val="Calibri"/>
        <family val="2"/>
      </rPr>
      <t xml:space="preserve"> inner &amp; outer tragus </t>
    </r>
  </si>
  <si>
    <r>
      <t xml:space="preserve">30 Hz, 200 µs PW, continuous, 
</t>
    </r>
    <r>
      <rPr>
        <b/>
        <sz val="11"/>
        <color rgb="FF000000"/>
        <rFont val="Calibri"/>
        <family val="2"/>
      </rPr>
      <t>Side NR</t>
    </r>
    <r>
      <rPr>
        <sz val="11"/>
        <color rgb="FF000000"/>
        <rFont val="Calibri"/>
        <family val="2"/>
      </rPr>
      <t xml:space="preserve"> inner &amp; outer tragus</t>
    </r>
  </si>
  <si>
    <r>
      <t xml:space="preserve">25Hz, 250 µs PW, on/off cycle NR 
</t>
    </r>
    <r>
      <rPr>
        <b/>
        <sz val="11"/>
        <color rgb="FF000000"/>
        <rFont val="Calibri"/>
        <family val="2"/>
      </rPr>
      <t>Bilateral</t>
    </r>
    <r>
      <rPr>
        <sz val="11"/>
        <color rgb="FF000000"/>
        <rFont val="Calibri"/>
        <family val="2"/>
      </rPr>
      <t xml:space="preserve"> cymba concha</t>
    </r>
  </si>
  <si>
    <r>
      <t xml:space="preserve">25 Hz, PW of 200– 300 μs, 30 s on/off 
</t>
    </r>
    <r>
      <rPr>
        <b/>
        <sz val="11"/>
        <color rgb="FF000000"/>
        <rFont val="Calibri"/>
        <family val="2"/>
      </rPr>
      <t>Left</t>
    </r>
    <r>
      <rPr>
        <sz val="11"/>
        <color rgb="FF000000"/>
        <rFont val="Calibri"/>
        <family val="2"/>
      </rPr>
      <t xml:space="preserve"> cymba concha</t>
    </r>
  </si>
  <si>
    <r>
      <t xml:space="preserve">20 Hz, 200 µs PW, on/off cycle NR 
</t>
    </r>
    <r>
      <rPr>
        <b/>
        <sz val="11"/>
        <color rgb="FF000000"/>
        <rFont val="Calibri"/>
        <family val="2"/>
      </rPr>
      <t>Right</t>
    </r>
    <r>
      <rPr>
        <sz val="11"/>
        <color rgb="FF000000"/>
        <rFont val="Calibri"/>
        <family val="2"/>
      </rPr>
      <t xml:space="preserve"> tragus</t>
    </r>
  </si>
  <si>
    <r>
      <t xml:space="preserve">20 Hz, 1 ms PW, 5 s on/off
</t>
    </r>
    <r>
      <rPr>
        <b/>
        <sz val="11"/>
        <color rgb="FF000000"/>
        <rFont val="Calibri"/>
        <family val="2"/>
      </rPr>
      <t>Right</t>
    </r>
    <r>
      <rPr>
        <sz val="11"/>
        <color rgb="FF000000"/>
        <rFont val="Calibri"/>
        <family val="2"/>
      </rPr>
      <t xml:space="preserve"> tragus</t>
    </r>
  </si>
  <si>
    <r>
      <t xml:space="preserve">25 Hz, 250 μs PW, on/off cycle NR
</t>
    </r>
    <r>
      <rPr>
        <b/>
        <sz val="11"/>
        <color rgb="FF000000"/>
        <rFont val="Calibri"/>
        <family val="2"/>
      </rPr>
      <t>Left</t>
    </r>
    <r>
      <rPr>
        <sz val="11"/>
        <color rgb="FF000000"/>
        <rFont val="Calibri"/>
        <family val="2"/>
      </rPr>
      <t xml:space="preserve"> concha</t>
    </r>
  </si>
  <si>
    <r>
      <t xml:space="preserve">20 Hz, 200 ms PW, on/off cycle NR
</t>
    </r>
    <r>
      <rPr>
        <b/>
        <sz val="11"/>
        <color rgb="FF000000"/>
        <rFont val="Calibri"/>
        <family val="2"/>
      </rPr>
      <t>Bilateral</t>
    </r>
    <r>
      <rPr>
        <sz val="11"/>
        <color rgb="FF000000"/>
        <rFont val="Calibri"/>
        <family val="2"/>
      </rPr>
      <t xml:space="preserve"> concha and external ear canal</t>
    </r>
  </si>
  <si>
    <r>
      <t xml:space="preserve">25 Hz, 250 µs PW, 30 s on/off </t>
    </r>
    <r>
      <rPr>
        <b/>
        <sz val="11"/>
        <color rgb="FF000000"/>
        <rFont val="Calibri"/>
        <family val="2"/>
      </rPr>
      <t>Left</t>
    </r>
    <r>
      <rPr>
        <sz val="11"/>
        <color rgb="FF000000"/>
        <rFont val="Calibri"/>
        <family val="2"/>
      </rPr>
      <t xml:space="preserve"> concha</t>
    </r>
  </si>
  <si>
    <r>
      <t xml:space="preserve">10 Hz, &lt;500 µs PW, biphasic asymmetrical </t>
    </r>
    <r>
      <rPr>
        <b/>
        <sz val="11"/>
        <color rgb="FF000000"/>
        <rFont val="Calibri"/>
        <family val="2"/>
      </rPr>
      <t>Bilateral</t>
    </r>
    <r>
      <rPr>
        <sz val="11"/>
        <color rgb="FF000000"/>
        <rFont val="Calibri"/>
        <family val="2"/>
      </rPr>
      <t xml:space="preserve"> tragus and concha</t>
    </r>
  </si>
  <si>
    <r>
      <t xml:space="preserve">25 Hz, 250 µs PW, on/off cycle NR 
</t>
    </r>
    <r>
      <rPr>
        <b/>
        <sz val="11"/>
        <color rgb="FF000000"/>
        <rFont val="Calibri"/>
        <family val="2"/>
      </rPr>
      <t>Left</t>
    </r>
    <r>
      <rPr>
        <sz val="11"/>
        <color rgb="FF000000"/>
        <rFont val="Calibri"/>
        <family val="2"/>
      </rPr>
      <t xml:space="preserve"> concha</t>
    </r>
  </si>
  <si>
    <r>
      <t xml:space="preserve">100 Hz, 200 µs PW, 0.01 s on/0.49 s off* 
</t>
    </r>
    <r>
      <rPr>
        <b/>
        <sz val="11"/>
        <color rgb="FF000000"/>
        <rFont val="Calibri"/>
        <family val="2"/>
      </rPr>
      <t>Bilateral</t>
    </r>
    <r>
      <rPr>
        <sz val="11"/>
        <color rgb="FF000000"/>
        <rFont val="Calibri"/>
        <family val="2"/>
      </rPr>
      <t xml:space="preserve"> cymba concha</t>
    </r>
  </si>
  <si>
    <r>
      <t xml:space="preserve">Alternating 1 Hz and 10 Hz every 2 s, 1 ms PW, 2 h on/off
</t>
    </r>
    <r>
      <rPr>
        <b/>
        <sz val="11"/>
        <color rgb="FF000000"/>
        <rFont val="Calibri"/>
        <family val="2"/>
      </rPr>
      <t>Side NR</t>
    </r>
    <r>
      <rPr>
        <sz val="11"/>
        <color rgb="FF000000"/>
        <rFont val="Calibri"/>
        <family val="2"/>
      </rPr>
      <t xml:space="preserve"> Earlobe, triangular fossa, ventral periauricular tragus</t>
    </r>
  </si>
  <si>
    <r>
      <t xml:space="preserve">30 Hz, 250 µs PW, continuous 
</t>
    </r>
    <r>
      <rPr>
        <b/>
        <sz val="11"/>
        <color rgb="FF000000"/>
        <rFont val="Calibri"/>
        <family val="2"/>
      </rPr>
      <t>Left</t>
    </r>
    <r>
      <rPr>
        <sz val="11"/>
        <color rgb="FF000000"/>
        <rFont val="Calibri"/>
        <family val="2"/>
      </rPr>
      <t xml:space="preserve"> concha</t>
    </r>
  </si>
  <si>
    <r>
      <t xml:space="preserve">30 Hz, 250 µs PW, continuous
</t>
    </r>
    <r>
      <rPr>
        <b/>
        <sz val="11"/>
        <color rgb="FF000000"/>
        <rFont val="Calibri"/>
        <family val="2"/>
      </rPr>
      <t>Left</t>
    </r>
    <r>
      <rPr>
        <sz val="11"/>
        <color rgb="FF000000"/>
        <rFont val="Calibri"/>
        <family val="2"/>
      </rPr>
      <t xml:space="preserve"> concha</t>
    </r>
  </si>
  <si>
    <r>
      <t xml:space="preserve">Alternating between 2 Hz and 10 Hz, 200  µs PW, on/off cycle NR 
</t>
    </r>
    <r>
      <rPr>
        <b/>
        <sz val="11"/>
        <color rgb="FF000000"/>
        <rFont val="Calibri"/>
        <family val="2"/>
      </rPr>
      <t>Bilateral</t>
    </r>
    <r>
      <rPr>
        <sz val="11"/>
        <color rgb="FF000000"/>
        <rFont val="Calibri"/>
        <family val="2"/>
      </rPr>
      <t xml:space="preserve"> concha (anoce) and mastoid (cathode)</t>
    </r>
  </si>
  <si>
    <r>
      <t xml:space="preserve">100 Hz pulses every 2.4 Hz, 10 ms PW, 10 ms on/off, 
</t>
    </r>
    <r>
      <rPr>
        <b/>
        <sz val="11"/>
        <color rgb="FF000000"/>
        <rFont val="Calibri"/>
        <family val="2"/>
      </rPr>
      <t>Right</t>
    </r>
    <r>
      <rPr>
        <sz val="11"/>
        <color rgb="FF000000"/>
        <rFont val="Calibri"/>
        <family val="2"/>
      </rPr>
      <t xml:space="preserve"> concha</t>
    </r>
  </si>
  <si>
    <r>
      <t xml:space="preserve">30 Hz, 450 µs PW, 0.5 s on/off, gated to exhalation phase of respiration 
</t>
    </r>
    <r>
      <rPr>
        <b/>
        <sz val="11"/>
        <color rgb="FF000000"/>
        <rFont val="Calibri"/>
        <family val="2"/>
      </rPr>
      <t>Left</t>
    </r>
    <r>
      <rPr>
        <sz val="11"/>
        <color rgb="FF000000"/>
        <rFont val="Calibri"/>
        <family val="2"/>
      </rPr>
      <t xml:space="preserve"> cymba concha and antihelix/cavum concha slope</t>
    </r>
  </si>
  <si>
    <r>
      <t xml:space="preserve">1.5 Hz, PW NR, on/off cycle NR 
</t>
    </r>
    <r>
      <rPr>
        <b/>
        <sz val="11"/>
        <color rgb="FF000000"/>
        <rFont val="Calibri"/>
        <family val="2"/>
      </rPr>
      <t xml:space="preserve">Bilateral </t>
    </r>
    <r>
      <rPr>
        <sz val="11"/>
        <color rgb="FF000000"/>
        <rFont val="Calibri"/>
        <family val="2"/>
      </rPr>
      <t>concha</t>
    </r>
  </si>
  <si>
    <r>
      <t xml:space="preserve">25 Hz, 30 s on/180 s off, 250 µs PW, phase NR
</t>
    </r>
    <r>
      <rPr>
        <b/>
        <sz val="11"/>
        <color rgb="FF000000"/>
        <rFont val="Calibri"/>
        <family val="2"/>
      </rPr>
      <t>Left</t>
    </r>
    <r>
      <rPr>
        <sz val="11"/>
        <color rgb="FF000000"/>
        <rFont val="Calibri"/>
        <family val="2"/>
      </rPr>
      <t xml:space="preserve"> outer ear canal</t>
    </r>
  </si>
  <si>
    <r>
      <t xml:space="preserve">25 Hz, 250 µs PW, 30 s on/off 
</t>
    </r>
    <r>
      <rPr>
        <b/>
        <sz val="11"/>
        <color rgb="FF000000"/>
        <rFont val="Calibri"/>
        <family val="2"/>
      </rPr>
      <t>Left</t>
    </r>
    <r>
      <rPr>
        <sz val="11"/>
        <color rgb="FF000000"/>
        <rFont val="Calibri"/>
        <family val="2"/>
      </rPr>
      <t xml:space="preserve"> cymba concha</t>
    </r>
  </si>
  <si>
    <r>
      <t xml:space="preserve">20 Hz, &lt;= 1 ms PW, phase NR 
</t>
    </r>
    <r>
      <rPr>
        <b/>
        <sz val="11"/>
        <color rgb="FF000000"/>
        <rFont val="Calibri"/>
        <family val="2"/>
      </rPr>
      <t>Side NR</t>
    </r>
    <r>
      <rPr>
        <sz val="11"/>
        <color rgb="FF000000"/>
        <rFont val="Calibri"/>
        <family val="2"/>
      </rPr>
      <t xml:space="preserve"> concha</t>
    </r>
  </si>
  <si>
    <r>
      <t xml:space="preserve">80 Hz or 10 Hz, 180 µs PW, on/off cycle NR
</t>
    </r>
    <r>
      <rPr>
        <b/>
        <sz val="11"/>
        <color rgb="FF000000"/>
        <rFont val="Calibri"/>
        <family val="2"/>
      </rPr>
      <t>Left</t>
    </r>
    <r>
      <rPr>
        <sz val="11"/>
        <color rgb="FF000000"/>
        <rFont val="Calibri"/>
        <family val="2"/>
      </rPr>
      <t xml:space="preserve"> internal (concha) &amp; external ear</t>
    </r>
  </si>
  <si>
    <r>
      <t xml:space="preserve">200 Hz, 1 ms PW, on/off cycle NR
</t>
    </r>
    <r>
      <rPr>
        <b/>
        <sz val="11"/>
        <color rgb="FF000000"/>
        <rFont val="Calibri"/>
        <family val="2"/>
      </rPr>
      <t>Uni/bilateral</t>
    </r>
    <r>
      <rPr>
        <sz val="11"/>
        <color rgb="FF000000"/>
        <rFont val="Calibri"/>
        <family val="2"/>
      </rPr>
      <t xml:space="preserve"> cymba concha</t>
    </r>
  </si>
  <si>
    <r>
      <t xml:space="preserve">1 Hz, 200 µs PW, 40 min on 20 min off
</t>
    </r>
    <r>
      <rPr>
        <b/>
        <sz val="11"/>
        <color rgb="FF000000"/>
        <rFont val="Calibri"/>
        <family val="2"/>
      </rPr>
      <t xml:space="preserve">Side NR </t>
    </r>
    <r>
      <rPr>
        <sz val="11"/>
        <color rgb="FF000000"/>
        <rFont val="Calibri"/>
        <family val="2"/>
      </rPr>
      <t>Triangular Fossa</t>
    </r>
  </si>
  <si>
    <r>
      <rPr>
        <b/>
        <sz val="11"/>
        <color rgb="FF000000"/>
        <rFont val="Calibri"/>
        <family val="2"/>
      </rPr>
      <t xml:space="preserve">mITT between (S): </t>
    </r>
    <r>
      <rPr>
        <sz val="11"/>
        <color rgb="FF000000"/>
        <rFont val="Calibri"/>
        <family val="2"/>
      </rPr>
      <t xml:space="preserve">sham had significantly higher intensity pain at end of 3 weeks (median 7.0, IQR 5.0–9.0) compared to active (5.0, 4.0–7.0; p=0.003), both groups were comparable at baseline with active at (8.0, IQR 7.0–9.0) and sham at (7.5, 6.0–9.0; p=0.092). The composite score of the Pain-Frequency-Severity-Duration (PFSD)  after 3 weeks was significantly lower in the active group (8.4, IQR 3.2–16·2) than those in the sham group (15.2, 4.4–36.8) p = 0.003. Scores were similar at baseline in active (24.5, IQR 16.8–33.3) and in sham (22.8, 8.4–38.2). </t>
    </r>
  </si>
  <si>
    <t>Low total</t>
  </si>
  <si>
    <t>Some concerns total</t>
  </si>
  <si>
    <t>High total</t>
  </si>
  <si>
    <t>AF induction attempts (4 (1,4) LLTS, 1 (1,2) placebo, p=0.005, median (IQR)). RA AERP (232.3±31.1 ms LLTS, 227.8±43.0 ms placebo, p=0.04) and CS AERP (230±40 ms, 240.7±50.6 ms, p=0.04).</t>
  </si>
  <si>
    <t>HRV &amp; Sympathetic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</si>
</sst>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font>
    <font>
      <b/>
      <sz val="8"/>
      <color rgb="FF000000"/>
      <name val="Calibri"/>
      <family val="2"/>
    </font>
    <font>
      <sz val="10"/>
      <color rgb="FF000000"/>
      <name val="Arial"/>
      <family val="2"/>
    </font>
    <font>
      <b/>
      <sz val="11"/>
      <color rgb="FF000000"/>
      <name val="Calibri"/>
      <family val="2"/>
    </font>
    <font>
      <sz val="11"/>
      <color rgb="FF000000"/>
      <name val="Calibri"/>
      <family val="2"/>
    </font>
    <font>
      <b/>
      <sz val="12"/>
      <color rgb="FF000000"/>
      <name val="Arial"/>
      <family val="2"/>
    </font>
    <font>
      <i/>
      <sz val="11"/>
      <color rgb="FF7F7F7F"/>
      <name val="Arial"/>
      <family val="2"/>
      <scheme val="minor"/>
    </font>
    <font>
      <i/>
      <sz val="11"/>
      <color rgb="FFFF0000"/>
      <name val="Arial"/>
      <family val="2"/>
      <scheme val="minor"/>
    </font>
    <font>
      <sz val="11"/>
      <color theme="1"/>
      <name val="Calibri"/>
      <family val="2"/>
    </font>
    <font>
      <b/>
      <sz val="11"/>
      <color rgb="FFFFFFFF"/>
      <name val="Calibri"/>
      <family val="2"/>
    </font>
    <font>
      <sz val="11"/>
      <color rgb="FFFFFFFF"/>
      <name val="Calibri"/>
      <family val="2"/>
    </font>
    <font>
      <sz val="11"/>
      <color rgb="FF000000"/>
      <name val="Arial"/>
      <family val="2"/>
    </font>
  </fonts>
  <fills count="7">
    <fill>
      <patternFill patternType="none"/>
    </fill>
    <fill>
      <patternFill patternType="gray125"/>
    </fill>
    <fill>
      <patternFill patternType="solid">
        <fgColor rgb="FFFFC000"/>
        <bgColor indexed="64"/>
      </patternFill>
    </fill>
    <fill>
      <patternFill patternType="solid">
        <fgColor rgb="FF000000"/>
        <bgColor indexed="64"/>
      </patternFill>
    </fill>
    <fill>
      <patternFill patternType="solid">
        <fgColor rgb="FFFF0000"/>
        <bgColor indexed="64"/>
      </patternFill>
    </fill>
    <fill>
      <patternFill patternType="solid">
        <fgColor rgb="FF92D050"/>
        <bgColor indexed="64"/>
      </patternFill>
    </fill>
    <fill>
      <patternFill patternType="solid">
        <fgColor rgb="FFFFFFFF"/>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92">
    <xf numFmtId="0" fontId="0" fillId="0" borderId="0" xfId="0" applyFont="1" applyAlignment="1"/>
    <xf numFmtId="0" fontId="0" fillId="0" borderId="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Alignment="1">
      <alignment horizontal="left"/>
    </xf>
    <xf numFmtId="0" fontId="1" fillId="0" borderId="0" xfId="0" applyFont="1" applyFill="1" applyBorder="1" applyAlignment="1">
      <alignment vertical="center" wrapText="1"/>
    </xf>
    <xf numFmtId="0" fontId="2" fillId="0" borderId="0" xfId="0" applyFont="1" applyAlignment="1"/>
    <xf numFmtId="0" fontId="0" fillId="0" borderId="0" xfId="0" applyFont="1" applyAlignment="1">
      <alignment wrapText="1"/>
    </xf>
    <xf numFmtId="0" fontId="2" fillId="0" borderId="0" xfId="0" applyFont="1" applyAlignment="1">
      <alignment wrapText="1"/>
    </xf>
    <xf numFmtId="0" fontId="4" fillId="5"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5" borderId="8"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5"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left"/>
    </xf>
    <xf numFmtId="0" fontId="1" fillId="0" borderId="10" xfId="0" applyFont="1" applyFill="1" applyBorder="1" applyAlignment="1">
      <alignment vertical="center" wrapText="1"/>
    </xf>
    <xf numFmtId="0" fontId="0" fillId="0" borderId="0" xfId="0" applyFont="1" applyBorder="1" applyAlignment="1"/>
    <xf numFmtId="0" fontId="5" fillId="0" borderId="0" xfId="0" applyFont="1" applyAlignment="1">
      <alignment wrapText="1"/>
    </xf>
    <xf numFmtId="0" fontId="0" fillId="0" borderId="11" xfId="0" applyFont="1" applyBorder="1" applyAlignment="1">
      <alignment horizontal="center" vertical="center" wrapText="1"/>
    </xf>
    <xf numFmtId="0" fontId="3" fillId="0" borderId="10"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2" fillId="0" borderId="0" xfId="0" applyFont="1"/>
    <xf numFmtId="0" fontId="5" fillId="0" borderId="0" xfId="0" applyFont="1" applyAlignment="1"/>
    <xf numFmtId="0" fontId="3" fillId="0" borderId="5" xfId="0" applyFont="1" applyBorder="1" applyAlignment="1">
      <alignment vertical="center" wrapText="1"/>
    </xf>
    <xf numFmtId="0" fontId="4" fillId="2" borderId="5" xfId="0" applyFont="1" applyFill="1" applyBorder="1" applyAlignment="1">
      <alignment vertical="center" wrapText="1"/>
    </xf>
    <xf numFmtId="0" fontId="4" fillId="0" borderId="5" xfId="0" applyFont="1" applyBorder="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4" fillId="4" borderId="5" xfId="0" applyFont="1" applyFill="1" applyBorder="1" applyAlignment="1">
      <alignment vertical="center" wrapText="1"/>
    </xf>
    <xf numFmtId="0" fontId="4" fillId="4" borderId="1" xfId="0" applyFont="1" applyFill="1" applyBorder="1" applyAlignment="1">
      <alignment vertical="center" wrapText="1"/>
    </xf>
    <xf numFmtId="0" fontId="4" fillId="0" borderId="6" xfId="0" applyFont="1" applyBorder="1" applyAlignment="1">
      <alignment vertical="center" wrapText="1"/>
    </xf>
    <xf numFmtId="0" fontId="4" fillId="5" borderId="1" xfId="0" applyFont="1" applyFill="1" applyBorder="1" applyAlignment="1">
      <alignment vertical="center" wrapText="1"/>
    </xf>
    <xf numFmtId="0" fontId="3" fillId="0" borderId="7" xfId="0" applyFont="1" applyBorder="1" applyAlignment="1">
      <alignment vertical="center" wrapText="1"/>
    </xf>
    <xf numFmtId="0" fontId="3" fillId="6" borderId="1" xfId="0" applyFont="1" applyFill="1" applyBorder="1" applyAlignment="1">
      <alignment vertical="center" wrapText="1"/>
    </xf>
    <xf numFmtId="0" fontId="4" fillId="6" borderId="1" xfId="0" applyFont="1" applyFill="1" applyBorder="1" applyAlignment="1">
      <alignment vertical="center" wrapText="1"/>
    </xf>
    <xf numFmtId="0" fontId="3" fillId="5" borderId="6" xfId="0" applyFont="1" applyFill="1" applyBorder="1" applyAlignment="1">
      <alignment vertical="center" wrapText="1"/>
    </xf>
    <xf numFmtId="0" fontId="4" fillId="2" borderId="8" xfId="0" applyFont="1" applyFill="1" applyBorder="1" applyAlignment="1">
      <alignment vertical="center" wrapText="1"/>
    </xf>
    <xf numFmtId="0" fontId="4" fillId="0" borderId="9" xfId="0" applyFont="1" applyBorder="1" applyAlignment="1">
      <alignment vertical="center" wrapText="1"/>
    </xf>
    <xf numFmtId="0" fontId="4" fillId="0" borderId="8" xfId="0" applyFont="1" applyBorder="1" applyAlignment="1">
      <alignment vertical="center" wrapText="1"/>
    </xf>
    <xf numFmtId="0" fontId="4" fillId="0" borderId="8" xfId="0" applyFont="1" applyFill="1" applyBorder="1" applyAlignment="1">
      <alignment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11" fillId="3" borderId="8" xfId="0" applyFont="1" applyFill="1" applyBorder="1" applyAlignment="1">
      <alignment vertical="center" wrapText="1"/>
    </xf>
    <xf numFmtId="0" fontId="11" fillId="3" borderId="8" xfId="0" applyFont="1" applyFill="1" applyBorder="1" applyAlignment="1">
      <alignment horizontal="center" vertical="center" wrapText="1"/>
    </xf>
    <xf numFmtId="0" fontId="8" fillId="0" borderId="8" xfId="0" applyFont="1" applyBorder="1" applyAlignment="1">
      <alignment horizontal="left" vertical="center" wrapText="1"/>
    </xf>
    <xf numFmtId="0" fontId="8" fillId="4" borderId="8" xfId="0" applyFont="1" applyFill="1" applyBorder="1" applyAlignment="1">
      <alignment vertical="center" wrapText="1"/>
    </xf>
    <xf numFmtId="0" fontId="4" fillId="4" borderId="8" xfId="0" applyFont="1" applyFill="1" applyBorder="1" applyAlignment="1">
      <alignment vertical="center" wrapText="1"/>
    </xf>
    <xf numFmtId="0" fontId="4" fillId="4" borderId="8" xfId="0" applyFont="1" applyFill="1" applyBorder="1" applyAlignment="1">
      <alignment horizontal="left" vertical="center" wrapText="1"/>
    </xf>
    <xf numFmtId="0" fontId="3" fillId="0" borderId="8" xfId="0" applyFont="1" applyBorder="1" applyAlignment="1">
      <alignment horizontal="left" vertical="center" wrapText="1"/>
    </xf>
    <xf numFmtId="0" fontId="4" fillId="2" borderId="8" xfId="0" applyFont="1" applyFill="1" applyBorder="1" applyAlignment="1">
      <alignment horizontal="left" vertical="center" wrapText="1"/>
    </xf>
    <xf numFmtId="0" fontId="4" fillId="5" borderId="8" xfId="0" applyFont="1" applyFill="1" applyBorder="1" applyAlignment="1">
      <alignment vertical="center" wrapText="1"/>
    </xf>
    <xf numFmtId="0" fontId="4" fillId="6" borderId="8" xfId="0" applyFont="1" applyFill="1" applyBorder="1" applyAlignment="1">
      <alignment vertical="center" wrapText="1"/>
    </xf>
    <xf numFmtId="0" fontId="4" fillId="6"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6" borderId="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2" fillId="5" borderId="0" xfId="0" applyFont="1" applyFill="1" applyAlignment="1">
      <alignment horizontal="left"/>
    </xf>
    <xf numFmtId="0" fontId="2" fillId="2" borderId="0" xfId="0" applyFont="1" applyFill="1" applyAlignment="1">
      <alignment horizontal="left"/>
    </xf>
    <xf numFmtId="0" fontId="2" fillId="4" borderId="0" xfId="0" applyFont="1" applyFill="1" applyAlignment="1">
      <alignment horizontal="left"/>
    </xf>
    <xf numFmtId="0" fontId="5" fillId="0" borderId="0" xfId="0" applyFont="1" applyAlignment="1">
      <alignment horizontal="left" wrapText="1"/>
    </xf>
    <xf numFmtId="0" fontId="6" fillId="0" borderId="0" xfId="1" applyAlignment="1">
      <alignment wrapText="1"/>
    </xf>
    <xf numFmtId="0" fontId="6" fillId="0" borderId="0" xfId="1" applyAlignment="1">
      <alignment horizontal="left" wrapText="1"/>
    </xf>
    <xf numFmtId="0" fontId="6" fillId="0" borderId="0" xfId="1" applyAlignment="1">
      <alignment horizontal="left" vertical="center" wrapText="1"/>
    </xf>
    <xf numFmtId="0" fontId="4" fillId="2" borderId="5" xfId="0" applyFont="1" applyFill="1" applyBorder="1" applyAlignment="1">
      <alignment vertical="center" wrapText="1"/>
    </xf>
    <xf numFmtId="0" fontId="4" fillId="2" borderId="7" xfId="0" applyFont="1" applyFill="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5" fillId="0" borderId="0" xfId="0" applyFont="1" applyAlignment="1">
      <alignment horizontal="left"/>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4" fillId="4" borderId="5" xfId="0" applyFont="1" applyFill="1" applyBorder="1" applyAlignment="1">
      <alignment vertical="center" wrapText="1"/>
    </xf>
    <xf numFmtId="0" fontId="5" fillId="0" borderId="0" xfId="0" applyFont="1" applyBorder="1" applyAlignment="1">
      <alignment horizontal="left"/>
    </xf>
    <xf numFmtId="0" fontId="6" fillId="0" borderId="0" xfId="1" applyBorder="1" applyAlignment="1">
      <alignment horizontal="left" vertical="center" wrapText="1"/>
    </xf>
    <xf numFmtId="0" fontId="10" fillId="3" borderId="8" xfId="0" applyFont="1" applyFill="1" applyBorder="1" applyAlignment="1">
      <alignment horizontal="center" vertical="center" wrapText="1"/>
    </xf>
  </cellXfs>
  <cellStyles count="2">
    <cellStyle name="Explanatory Text" xfId="1" builtinId="53"/>
    <cellStyle name="Normal" xfId="0" builtinId="0"/>
  </cellStyles>
  <dxfs count="77">
    <dxf>
      <font>
        <sz val="10"/>
        <name val="Arial"/>
      </font>
    </dxf>
    <dxf>
      <font>
        <sz val="10"/>
        <name val="Arial"/>
      </font>
    </dxf>
    <dxf>
      <font>
        <sz val="10"/>
        <name val="Arial"/>
      </font>
    </dxf>
    <dxf>
      <font>
        <b/>
        <i val="0"/>
        <strike val="0"/>
        <condense val="0"/>
        <extend val="0"/>
        <outline val="0"/>
        <shadow val="0"/>
        <u val="none"/>
        <vertAlign val="baseline"/>
        <sz val="11"/>
        <color rgb="FF000000"/>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solid">
          <fgColor indexed="64"/>
          <bgColor rgb="FFFF000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rgb="FF92D05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rgb="FF92D05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alignment horizontal="left"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border outline="0">
        <top style="thin">
          <color rgb="FF000000"/>
        </top>
        <bottom style="thin">
          <color indexed="64"/>
        </bottom>
      </border>
    </dxf>
    <dxf>
      <border outline="0">
        <bottom style="thin">
          <color rgb="FF000000"/>
        </bottom>
      </border>
    </dxf>
    <dxf>
      <font>
        <b/>
        <i val="0"/>
        <strike val="0"/>
        <condense val="0"/>
        <extend val="0"/>
        <outline val="0"/>
        <shadow val="0"/>
        <u val="none"/>
        <vertAlign val="baseline"/>
        <sz val="11"/>
        <color rgb="FF000000"/>
        <name val="Calibri"/>
        <family val="2"/>
        <scheme val="none"/>
      </font>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95250</xdr:colOff>
      <xdr:row>2</xdr:row>
      <xdr:rowOff>66675</xdr:rowOff>
    </xdr:from>
    <xdr:to>
      <xdr:col>19</xdr:col>
      <xdr:colOff>496421</xdr:colOff>
      <xdr:row>20</xdr:row>
      <xdr:rowOff>71020</xdr:rowOff>
    </xdr:to>
    <xdr:pic>
      <xdr:nvPicPr>
        <xdr:cNvPr id="2" name="Picture 1">
          <a:extLst>
            <a:ext uri="{FF2B5EF4-FFF2-40B4-BE49-F238E27FC236}">
              <a16:creationId xmlns:a16="http://schemas.microsoft.com/office/drawing/2014/main" id="{1C93D874-55F8-42EB-ABDB-85F2FB719792}"/>
            </a:ext>
          </a:extLst>
        </xdr:cNvPr>
        <xdr:cNvPicPr>
          <a:picLocks noChangeAspect="1"/>
        </xdr:cNvPicPr>
      </xdr:nvPicPr>
      <xdr:blipFill>
        <a:blip xmlns:r="http://schemas.openxmlformats.org/officeDocument/2006/relationships" r:embed="rId1"/>
        <a:stretch>
          <a:fillRect/>
        </a:stretch>
      </xdr:blipFill>
      <xdr:spPr>
        <a:xfrm>
          <a:off x="6343650" y="457200"/>
          <a:ext cx="8668871" cy="291899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0AF3639-6878-4610-9EB3-07103173089C}" name="Table9" displayName="Table9" ref="A5:G43" totalsRowShown="0" headerRowDxfId="76" dataDxfId="75">
  <autoFilter ref="A5:G43" xr:uid="{6407D637-3B64-4613-9EA8-3A4E7A44AD27}"/>
  <tableColumns count="7">
    <tableColumn id="1" xr3:uid="{3CC4E8CD-EA82-45E2-881B-C4A4F34EDD68}" name="Author" dataDxfId="74"/>
    <tableColumn id="2" xr3:uid="{8D8B2DB1-FD91-426F-9941-3FFE0C54A13B}" name="Date" dataDxfId="73"/>
    <tableColumn id="3" xr3:uid="{B0593BC6-74D4-41F4-98C6-55D857E2D2EE}" name="General Study Goal" dataDxfId="72"/>
    <tableColumn id="4" xr3:uid="{5FEC2401-9148-4B5A-A2CD-0F2764DBDF32}" name="Location" dataDxfId="71"/>
    <tableColumn id="5" xr3:uid="{5AA1786A-6452-4D20-B1A4-4D7D4F73E683}" name="Clinical significance" dataDxfId="70"/>
    <tableColumn id="6" xr3:uid="{29F793B5-C578-4E0C-A583-AA9E936005E1}" name="Overall Risk of Bias" dataDxfId="69"/>
    <tableColumn id="7" xr3:uid="{1E63B3A3-5C3D-43FA-9D6F-681C482E0704}" name="Design" dataDxfId="6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6A7BB7E-2833-4169-8DDA-DFB97EEDABE7}" name="Table3" displayName="Table3" ref="A4:BC42" totalsRowShown="0" headerRowDxfId="67" dataDxfId="66">
  <autoFilter ref="A4:BC42" xr:uid="{87F5CEF9-56BE-4C1E-B5E0-27DC90E4DCC0}"/>
  <sortState xmlns:xlrd2="http://schemas.microsoft.com/office/spreadsheetml/2017/richdata2" ref="A5:BC42">
    <sortCondition ref="C4:C42"/>
  </sortState>
  <tableColumns count="55">
    <tableColumn id="1" xr3:uid="{ED1CE284-7EFD-4F85-B86F-6B72A3439AAE}" name="Author" dataDxfId="65"/>
    <tableColumn id="2" xr3:uid="{303D64B2-4CBE-4C28-89A6-0FC9A56EE9A8}" name="Date" dataDxfId="64"/>
    <tableColumn id="3" xr3:uid="{0C89CD02-6766-47F8-AC6C-3555E8B0CE6E}" name="General Study Goal" dataDxfId="63"/>
    <tableColumn id="4" xr3:uid="{CF899717-AD50-402C-A842-38790D36E83C}" name="Location" dataDxfId="62"/>
    <tableColumn id="5" xr3:uid="{DAFAD85D-3294-4758-81DC-6E14ECDB1C37}" name="Clinical significance" dataDxfId="61"/>
    <tableColumn id="55" xr3:uid="{B1C2C35A-4B6C-4B60-AC65-3F5154FC21CE}" name="RoB: Randomization process" dataDxfId="60"/>
    <tableColumn id="54" xr3:uid="{5DD789B6-A586-43D8-A39F-50FCF87BCEF0}" name="RoB: Deviations from intended interventions" dataDxfId="59"/>
    <tableColumn id="53" xr3:uid="{40F832BC-D772-4B8C-B7A1-43302D071088}" name="RoB: Missing outcome data" dataDxfId="58"/>
    <tableColumn id="52" xr3:uid="{9C31ACC0-9B42-4C30-BFA3-A5C9E1181B77}" name="RoB: Measurement of the outcome" dataDxfId="57"/>
    <tableColumn id="51" xr3:uid="{907A70B1-65CF-484C-8DE5-086FBC290FE3}" name="RoB: Selection of the reported result" dataDxfId="56"/>
    <tableColumn id="6" xr3:uid="{3CF7E2AB-7C3D-4000-A689-651BE224EEC2}" name="Overall risk of bias" dataDxfId="55"/>
    <tableColumn id="7" xr3:uid="{0AC6C9B2-5A14-4A3F-88D4-8D98C189AFAD}" name="Design" dataDxfId="54"/>
    <tableColumn id="8" xr3:uid="{6024D7FF-2FCB-44BE-92D1-1A4C780222ED}" name="Primary Endpoints" dataDxfId="53"/>
    <tableColumn id="9" xr3:uid="{2E3C81E0-67AB-47EA-98DA-F63B3573164B}" name="Subjects analyzed" dataDxfId="52"/>
    <tableColumn id="10" xr3:uid="{804BCE62-AD23-4AE7-AE27-5323E23B42FE}" name="Electrode Type" dataDxfId="51"/>
    <tableColumn id="11" xr3:uid="{9CA7911D-0200-482E-8626-ADB3F3877C29}" name="Stimulation _x000a_Frequency (Hz)" dataDxfId="50"/>
    <tableColumn id="12" xr3:uid="{8DE1D4AE-6FAB-4BEC-8411-0EF3FC1BA4E5}" name="Amplitude Threshold or Amplitude" dataDxfId="49"/>
    <tableColumn id="13" xr3:uid="{46199A68-5BAB-4259-9FAC-8519937BA804}" name="Waveform" dataDxfId="48"/>
    <tableColumn id="14" xr3:uid="{2FD1B5EF-A135-45A6-8B87-6BA0DD913D80}" name="Stimulation Pulse Width (ms)" dataDxfId="47"/>
    <tableColumn id="15" xr3:uid="{DB1B07A5-D14E-4074-B372-5B4C685CB645}" name="Treatment Duration" dataDxfId="46"/>
    <tableColumn id="16" xr3:uid="{291AAA22-7D0A-4873-BE55-828234763DD9}" name="Session Duration (Time)" dataDxfId="45"/>
    <tableColumn id="17" xr3:uid="{3A0DDCD4-2985-450C-9F4A-2FC24BFCA4AA}" name="Temporal Stimulation Paradigm" dataDxfId="44"/>
    <tableColumn id="18" xr3:uid="{3024A724-9B3C-400D-8089-F4EC1E0F17EA}" name="Control" dataDxfId="43"/>
    <tableColumn id="19" xr3:uid="{25A5A9F3-FD20-4DE0-8BFB-B6DD8DDDEF10}" name="Primary endpoint results" dataDxfId="42"/>
    <tableColumn id="20" xr3:uid="{BF67F37C-14A8-4613-8CCA-A200386C51C7}" name="Effect Size" dataDxfId="41"/>
    <tableColumn id="21" xr3:uid="{FA6960FF-FB1B-4748-9817-8F9D8D59D76E}" name="Control results" dataDxfId="40"/>
    <tableColumn id="22" xr3:uid="{CE8ECBAC-F618-423E-8BF8-70C43D95C7B5}" name="Secondary endpoints (selected)" dataDxfId="39"/>
    <tableColumn id="23" xr3:uid="{AE81A985-E838-4E4B-9809-085DDB6CCE40}" name="Subjects from Disease Population?" dataDxfId="38"/>
    <tableColumn id="24" xr3:uid="{468FC481-C857-4A89-8372-6142D711175F}" name="Pre-registered? Followed protocol?" dataDxfId="37"/>
    <tableColumn id="25" xr3:uid="{E102BB13-FAB5-4324-87B2-3020822E03D6}" name="Primary Proposed Mechanism of Action (MoA)" dataDxfId="36"/>
    <tableColumn id="26" xr3:uid="{C1B14744-D17D-43E7-A320-275E21700C1B}" name="Has implantable VNS been tested in humans for this indication/disease? Showed efficacy? (cite)" dataDxfId="35"/>
    <tableColumn id="27" xr3:uid="{DEF17730-C467-4BB6-961D-75B6492949B0}" name="Primary Endpoint Measured" dataDxfId="34"/>
    <tableColumn id="28" xr3:uid="{A7FF89FF-6B38-45D1-9EE3-59523F664958}" name="Primary Endpoint Results2" dataDxfId="33"/>
    <tableColumn id="29" xr3:uid="{D48D35E9-2F2C-47EC-8E90-B51B0AE8A72A}" name="Statistical significance claimed?" dataDxfId="32"/>
    <tableColumn id="30" xr3:uid="{02D76251-644C-4B51-AEE8-213894D4228C}" name="Total Number of Subjects Analyzed" dataDxfId="31"/>
    <tableColumn id="31" xr3:uid="{28492683-1691-471C-8C37-C9D671C1D53E}" name="How was number of subjects enrolled justified? Power of study (if reported)." dataDxfId="30"/>
    <tableColumn id="32" xr3:uid="{6D92EBC5-BDED-49F9-BEB7-5BE62CB7A606}" name="Inclusion/Exclusion Criteria for Subjects" dataDxfId="29"/>
    <tableColumn id="33" xr3:uid="{E34C9A0E-6495-458B-8B16-9A577AC25648}" name="ITT/mITT/As treated/PP" dataDxfId="28"/>
    <tableColumn id="34" xr3:uid="{4941D2A5-1C62-435D-8156-C9AB3626AC10}" name="Control location and parameters (where different)" dataDxfId="27"/>
    <tableColumn id="35" xr3:uid="{9889EA3B-E7E4-464A-8A07-50D59D66936B}" name="Placebo-controlled" dataDxfId="26"/>
    <tableColumn id="36" xr3:uid="{CF7E5418-E740-455F-9BF4-E4ABDD812EC9}" name="Sham-controlled" dataDxfId="25"/>
    <tableColumn id="37" xr3:uid="{2C8F945A-EACF-49C4-A935-172CA492E4AF}" name="Justification for Sham not having a therapeutic effect" dataDxfId="24"/>
    <tableColumn id="38" xr3:uid="{51EB2920-1F04-4978-A0BF-47B17DACC558}" name="Control group results" dataDxfId="23"/>
    <tableColumn id="39" xr3:uid="{3EAA8101-D1DB-4184-9016-5C70390D7213}" name="Patient-blind" dataDxfId="22"/>
    <tableColumn id="40" xr3:uid="{C1D33301-F650-477E-843E-0618C0AAD42A}" name="Investigator-blind" dataDxfId="21"/>
    <tableColumn id="41" xr3:uid="{F9B54CA3-D9F4-4753-BFB8-F6906E6C3ECB}" name="Who in investigation group was blind" dataDxfId="20"/>
    <tableColumn id="42" xr3:uid="{041BB0FD-912B-4B9E-AE3A-9540B705D105}" name="Blind evaluated? How?" dataDxfId="19"/>
    <tableColumn id="43" xr3:uid="{AD72DFCA-A532-436F-B481-1E3DFC29775F}" name="Randomisation Method Details" dataDxfId="18"/>
    <tableColumn id="44" xr3:uid="{8CD3D813-B79E-454D-B16F-8659D6B0E23F}" name="Randomization tested for significance? (baseline comparison)" dataDxfId="17"/>
    <tableColumn id="45" xr3:uid="{9211AE66-F7BB-44C5-BD5F-8DEE00540647}" name="Multiple group comparison?" dataDxfId="16"/>
    <tableColumn id="46" xr3:uid="{F5BE80A1-6E76-4406-A9F0-0C3B176B456F}" name="Washout period (from other treatments before study)" dataDxfId="15"/>
    <tableColumn id="47" xr3:uid="{E249E171-0B51-40CD-B840-33618F15F7E7}" name="Washout period (in crossover studies only)" dataDxfId="14"/>
    <tableColumn id="48" xr3:uid="{934797B5-29F7-4289-A9BC-6E4FFA4F39C9}" name="Individual results reported?" dataDxfId="13"/>
    <tableColumn id="49" xr3:uid="{0B2D6747-5C53-4B21-803D-E2484CF7AC47}" name="Adverse Outcomes" dataDxfId="12"/>
    <tableColumn id="50" xr3:uid="{32430529-E2B5-43AA-A379-10E598B7EC0E}" name="RoB Teamplate Used" dataDxfId="1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E154519-B0D5-41FD-8402-F29E15F11BE7}" name="Table4" displayName="Table4" ref="A4:G42" totalsRowShown="0" headerRowDxfId="10" headerRowBorderDxfId="9" tableBorderDxfId="8">
  <autoFilter ref="A4:G42" xr:uid="{27DDFCA2-F41C-4225-BCA4-C2F498AB6E6E}"/>
  <sortState xmlns:xlrd2="http://schemas.microsoft.com/office/spreadsheetml/2017/richdata2" ref="A5:G42">
    <sortCondition ref="A4:A42"/>
  </sortState>
  <tableColumns count="7">
    <tableColumn id="1" xr3:uid="{739DD965-AF4C-42CB-ADD9-F88FBF5A8A09}" name="Author (y)" dataDxfId="7"/>
    <tableColumn id="2" xr3:uid="{AE8780B9-69A0-4786-B3BD-BB263FF30B15}" name="Randomization process"/>
    <tableColumn id="3" xr3:uid="{5F089B80-3FBC-4D13-9AC7-57339696D81B}" name="Deviations from intended interventions"/>
    <tableColumn id="4" xr3:uid="{8680B93E-88BF-476B-938E-4217FFA36D2A}" name="Missing outcome data" dataDxfId="6"/>
    <tableColumn id="5" xr3:uid="{AAFE49EE-D3B9-430A-985C-16471A2D04A0}" name="Measurement of the outcome" dataDxfId="5"/>
    <tableColumn id="6" xr3:uid="{C23D5BF5-CBED-4FB3-BF74-3E6EB0B8A6EF}" name="Selection of the reported result"/>
    <tableColumn id="7" xr3:uid="{416E07E7-C78B-47C5-BF3E-1EBAE896B1FA}" name="Overall risk of bias" dataDxfId="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3E259F4-D5A7-4AA9-BBD1-424042548C68}" name="Table2" displayName="Table2" ref="A2:B33" totalsRowShown="0" headerRowDxfId="3" dataDxfId="2">
  <autoFilter ref="A2:B33" xr:uid="{18BEF1CB-24D6-4F5E-9929-E2FFEE3B98AC}"/>
  <sortState xmlns:xlrd2="http://schemas.microsoft.com/office/spreadsheetml/2017/richdata2" ref="A3:B33">
    <sortCondition ref="A2:A33"/>
  </sortState>
  <tableColumns count="2">
    <tableColumn id="1" xr3:uid="{4DA1644E-8A55-48CB-8652-71D555B2E794}" name="Acronym" dataDxfId="1"/>
    <tableColumn id="2" xr3:uid="{81AB129B-B8A6-4007-A7EF-14DA4CFADCF9}" name="Definition"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806FC-62B1-4BAB-9936-0E4C69F80D65}">
  <sheetPr codeName="Sheet1"/>
  <dimension ref="A1:G43"/>
  <sheetViews>
    <sheetView zoomScaleNormal="100" workbookViewId="0">
      <selection sqref="A1:B1"/>
    </sheetView>
  </sheetViews>
  <sheetFormatPr baseColWidth="10" defaultColWidth="24.1640625" defaultRowHeight="13" x14ac:dyDescent="0.15"/>
  <cols>
    <col min="1" max="1" width="11.1640625" style="6" bestFit="1" customWidth="1"/>
    <col min="2" max="2" width="7.5" style="6" bestFit="1" customWidth="1"/>
    <col min="3" max="3" width="21.5" style="6" bestFit="1" customWidth="1"/>
    <col min="4" max="4" width="18.83203125" style="6" customWidth="1"/>
    <col min="5" max="5" width="38" style="6" customWidth="1"/>
    <col min="6" max="6" width="14.1640625" style="6" bestFit="1" customWidth="1"/>
    <col min="7" max="7" width="55.5" style="6" customWidth="1"/>
    <col min="8" max="16384" width="24.1640625" style="6"/>
  </cols>
  <sheetData>
    <row r="1" spans="1:7" ht="24" customHeight="1" x14ac:dyDescent="0.2">
      <c r="A1" s="73" t="s">
        <v>1365</v>
      </c>
      <c r="B1" s="73"/>
    </row>
    <row r="2" spans="1:7" ht="50.25" customHeight="1" x14ac:dyDescent="0.15">
      <c r="A2" s="74" t="s">
        <v>1376</v>
      </c>
      <c r="B2" s="74"/>
      <c r="C2" s="74"/>
      <c r="D2" s="74"/>
      <c r="E2" s="74"/>
      <c r="F2" s="74"/>
      <c r="G2" s="74"/>
    </row>
    <row r="3" spans="1:7" ht="31.5" customHeight="1" x14ac:dyDescent="0.15">
      <c r="A3" s="75" t="s">
        <v>1375</v>
      </c>
      <c r="B3" s="75"/>
      <c r="C3" s="75"/>
      <c r="D3" s="75"/>
      <c r="E3" s="75"/>
      <c r="F3" s="75"/>
      <c r="G3" s="75"/>
    </row>
    <row r="5" spans="1:7" ht="28" x14ac:dyDescent="0.15">
      <c r="A5" s="6" t="s">
        <v>0</v>
      </c>
      <c r="B5" s="6" t="s">
        <v>1</v>
      </c>
      <c r="C5" s="6" t="s">
        <v>2</v>
      </c>
      <c r="D5" s="6" t="s">
        <v>3</v>
      </c>
      <c r="E5" s="6" t="s">
        <v>4</v>
      </c>
      <c r="F5" s="7" t="s">
        <v>1361</v>
      </c>
      <c r="G5" s="6" t="s">
        <v>6</v>
      </c>
    </row>
    <row r="6" spans="1:7" ht="70" x14ac:dyDescent="0.15">
      <c r="A6" s="7" t="s">
        <v>7</v>
      </c>
      <c r="B6" s="6">
        <v>2019</v>
      </c>
      <c r="C6" s="6" t="s">
        <v>8</v>
      </c>
      <c r="D6" s="6" t="s">
        <v>9</v>
      </c>
      <c r="E6" s="6" t="s">
        <v>10</v>
      </c>
      <c r="F6" s="6" t="s">
        <v>11</v>
      </c>
      <c r="G6" s="6" t="s">
        <v>12</v>
      </c>
    </row>
    <row r="7" spans="1:7" ht="70" x14ac:dyDescent="0.15">
      <c r="A7" s="6" t="s">
        <v>13</v>
      </c>
      <c r="B7" s="6">
        <v>2016</v>
      </c>
      <c r="C7" s="6" t="s">
        <v>14</v>
      </c>
      <c r="D7" s="6" t="s">
        <v>15</v>
      </c>
      <c r="E7" s="6" t="s">
        <v>16</v>
      </c>
      <c r="F7" s="6" t="s">
        <v>17</v>
      </c>
      <c r="G7" s="6" t="s">
        <v>18</v>
      </c>
    </row>
    <row r="8" spans="1:7" ht="42" x14ac:dyDescent="0.15">
      <c r="A8" s="6" t="s">
        <v>19</v>
      </c>
      <c r="B8" s="6">
        <v>2014</v>
      </c>
      <c r="C8" s="6" t="s">
        <v>20</v>
      </c>
      <c r="D8" s="6" t="s">
        <v>21</v>
      </c>
      <c r="E8" s="6" t="s">
        <v>22</v>
      </c>
      <c r="F8" s="6" t="s">
        <v>11</v>
      </c>
      <c r="G8" s="6" t="s">
        <v>23</v>
      </c>
    </row>
    <row r="9" spans="1:7" ht="70" x14ac:dyDescent="0.15">
      <c r="A9" s="6" t="s">
        <v>24</v>
      </c>
      <c r="B9" s="6">
        <v>2019</v>
      </c>
      <c r="C9" s="6" t="s">
        <v>25</v>
      </c>
      <c r="D9" s="6" t="s">
        <v>26</v>
      </c>
      <c r="E9" s="6" t="s">
        <v>27</v>
      </c>
      <c r="F9" s="6" t="s">
        <v>11</v>
      </c>
      <c r="G9" s="6" t="s">
        <v>28</v>
      </c>
    </row>
    <row r="10" spans="1:7" ht="84" x14ac:dyDescent="0.15">
      <c r="A10" s="6" t="s">
        <v>29</v>
      </c>
      <c r="B10" s="6">
        <v>2017</v>
      </c>
      <c r="C10" s="6" t="s">
        <v>30</v>
      </c>
      <c r="D10" s="6" t="s">
        <v>31</v>
      </c>
      <c r="E10" s="6" t="s">
        <v>32</v>
      </c>
      <c r="F10" s="6" t="s">
        <v>11</v>
      </c>
      <c r="G10" s="6" t="s">
        <v>33</v>
      </c>
    </row>
    <row r="11" spans="1:7" ht="84" x14ac:dyDescent="0.15">
      <c r="A11" s="6" t="s">
        <v>34</v>
      </c>
      <c r="B11" s="6">
        <v>2018</v>
      </c>
      <c r="C11" s="6" t="s">
        <v>35</v>
      </c>
      <c r="D11" s="6" t="s">
        <v>36</v>
      </c>
      <c r="E11" s="6" t="s">
        <v>37</v>
      </c>
      <c r="F11" s="6" t="s">
        <v>11</v>
      </c>
      <c r="G11" s="6" t="s">
        <v>38</v>
      </c>
    </row>
    <row r="12" spans="1:7" ht="42" x14ac:dyDescent="0.15">
      <c r="A12" s="6" t="s">
        <v>39</v>
      </c>
      <c r="B12" s="6">
        <v>2016</v>
      </c>
      <c r="C12" s="6" t="s">
        <v>20</v>
      </c>
      <c r="D12" s="6" t="s">
        <v>40</v>
      </c>
      <c r="E12" s="6" t="s">
        <v>41</v>
      </c>
      <c r="F12" s="6" t="s">
        <v>42</v>
      </c>
      <c r="G12" s="6" t="s">
        <v>43</v>
      </c>
    </row>
    <row r="13" spans="1:7" ht="42" x14ac:dyDescent="0.15">
      <c r="A13" s="6" t="s">
        <v>44</v>
      </c>
      <c r="B13" s="6">
        <v>2019</v>
      </c>
      <c r="C13" s="6" t="s">
        <v>45</v>
      </c>
      <c r="D13" s="6" t="s">
        <v>46</v>
      </c>
      <c r="E13" s="6" t="s">
        <v>47</v>
      </c>
      <c r="F13" s="6" t="s">
        <v>17</v>
      </c>
      <c r="G13" s="6" t="s">
        <v>48</v>
      </c>
    </row>
    <row r="14" spans="1:7" ht="56" x14ac:dyDescent="0.15">
      <c r="A14" s="6" t="s">
        <v>49</v>
      </c>
      <c r="B14" s="6">
        <v>2019</v>
      </c>
      <c r="C14" s="6" t="s">
        <v>50</v>
      </c>
      <c r="D14" s="6" t="s">
        <v>51</v>
      </c>
      <c r="E14" s="6" t="s">
        <v>52</v>
      </c>
      <c r="F14" s="6" t="s">
        <v>11</v>
      </c>
      <c r="G14" s="6" t="s">
        <v>53</v>
      </c>
    </row>
    <row r="15" spans="1:7" ht="56" x14ac:dyDescent="0.15">
      <c r="A15" s="6" t="s">
        <v>54</v>
      </c>
      <c r="B15" s="6" t="s">
        <v>55</v>
      </c>
      <c r="C15" s="6" t="s">
        <v>56</v>
      </c>
      <c r="D15" s="6" t="s">
        <v>46</v>
      </c>
      <c r="E15" s="6" t="s">
        <v>57</v>
      </c>
      <c r="F15" s="6" t="s">
        <v>11</v>
      </c>
      <c r="G15" s="6" t="s">
        <v>58</v>
      </c>
    </row>
    <row r="16" spans="1:7" ht="140" x14ac:dyDescent="0.15">
      <c r="A16" s="6" t="s">
        <v>59</v>
      </c>
      <c r="B16" s="6">
        <v>2013</v>
      </c>
      <c r="C16" s="6" t="s">
        <v>60</v>
      </c>
      <c r="D16" s="6" t="s">
        <v>40</v>
      </c>
      <c r="E16" s="6" t="s">
        <v>61</v>
      </c>
      <c r="F16" s="6" t="s">
        <v>11</v>
      </c>
      <c r="G16" s="6" t="s">
        <v>62</v>
      </c>
    </row>
    <row r="17" spans="1:7" ht="70" x14ac:dyDescent="0.15">
      <c r="A17" s="6" t="s">
        <v>63</v>
      </c>
      <c r="B17" s="6">
        <v>2017</v>
      </c>
      <c r="C17" s="6" t="s">
        <v>64</v>
      </c>
      <c r="D17" s="6" t="s">
        <v>65</v>
      </c>
      <c r="E17" s="7" t="s">
        <v>66</v>
      </c>
      <c r="F17" s="6" t="s">
        <v>11</v>
      </c>
      <c r="G17" s="6" t="s">
        <v>67</v>
      </c>
    </row>
    <row r="18" spans="1:7" ht="56" x14ac:dyDescent="0.15">
      <c r="A18" s="6" t="s">
        <v>68</v>
      </c>
      <c r="B18" s="6">
        <v>2014</v>
      </c>
      <c r="C18" s="6" t="s">
        <v>69</v>
      </c>
      <c r="D18" s="6" t="s">
        <v>51</v>
      </c>
      <c r="E18" s="6" t="s">
        <v>70</v>
      </c>
      <c r="F18" s="6" t="s">
        <v>11</v>
      </c>
      <c r="G18" s="6" t="s">
        <v>71</v>
      </c>
    </row>
    <row r="19" spans="1:7" ht="56" x14ac:dyDescent="0.15">
      <c r="A19" s="6" t="s">
        <v>72</v>
      </c>
      <c r="B19" s="6">
        <v>2017</v>
      </c>
      <c r="C19" s="6" t="s">
        <v>73</v>
      </c>
      <c r="D19" s="6" t="s">
        <v>74</v>
      </c>
      <c r="E19" s="6" t="s">
        <v>75</v>
      </c>
      <c r="F19" s="6" t="s">
        <v>11</v>
      </c>
      <c r="G19" s="6" t="s">
        <v>76</v>
      </c>
    </row>
    <row r="20" spans="1:7" ht="42" x14ac:dyDescent="0.15">
      <c r="A20" s="6" t="s">
        <v>77</v>
      </c>
      <c r="B20" s="6">
        <v>2018</v>
      </c>
      <c r="C20" s="6" t="s">
        <v>78</v>
      </c>
      <c r="D20" s="6" t="s">
        <v>79</v>
      </c>
      <c r="E20" s="6" t="s">
        <v>80</v>
      </c>
      <c r="F20" s="6" t="s">
        <v>17</v>
      </c>
      <c r="G20" s="6" t="s">
        <v>81</v>
      </c>
    </row>
    <row r="21" spans="1:7" ht="70" x14ac:dyDescent="0.15">
      <c r="A21" s="6" t="s">
        <v>82</v>
      </c>
      <c r="B21" s="6">
        <v>2016</v>
      </c>
      <c r="C21" s="6" t="s">
        <v>83</v>
      </c>
      <c r="D21" s="6" t="s">
        <v>84</v>
      </c>
      <c r="E21" s="6" t="s">
        <v>85</v>
      </c>
      <c r="F21" s="6" t="s">
        <v>17</v>
      </c>
      <c r="G21" s="6" t="s">
        <v>86</v>
      </c>
    </row>
    <row r="22" spans="1:7" ht="56" x14ac:dyDescent="0.15">
      <c r="A22" s="6" t="s">
        <v>87</v>
      </c>
      <c r="B22" s="6">
        <v>2015</v>
      </c>
      <c r="C22" s="6" t="s">
        <v>88</v>
      </c>
      <c r="D22" s="6" t="s">
        <v>89</v>
      </c>
      <c r="E22" s="6" t="s">
        <v>90</v>
      </c>
      <c r="F22" s="6" t="s">
        <v>17</v>
      </c>
      <c r="G22" s="6" t="s">
        <v>91</v>
      </c>
    </row>
    <row r="23" spans="1:7" ht="70" x14ac:dyDescent="0.15">
      <c r="A23" s="6" t="s">
        <v>92</v>
      </c>
      <c r="B23" s="6">
        <v>2013</v>
      </c>
      <c r="C23" s="6" t="s">
        <v>93</v>
      </c>
      <c r="D23" s="6" t="s">
        <v>94</v>
      </c>
      <c r="E23" s="6" t="s">
        <v>95</v>
      </c>
      <c r="F23" s="6" t="s">
        <v>11</v>
      </c>
      <c r="G23" s="6" t="s">
        <v>96</v>
      </c>
    </row>
    <row r="24" spans="1:7" ht="56" x14ac:dyDescent="0.15">
      <c r="A24" s="6" t="s">
        <v>97</v>
      </c>
      <c r="B24" s="6">
        <v>2014</v>
      </c>
      <c r="C24" s="6" t="s">
        <v>98</v>
      </c>
      <c r="D24" s="6" t="s">
        <v>15</v>
      </c>
      <c r="E24" s="6" t="s">
        <v>99</v>
      </c>
      <c r="F24" s="6" t="s">
        <v>11</v>
      </c>
      <c r="G24" s="6" t="s">
        <v>100</v>
      </c>
    </row>
    <row r="25" spans="1:7" ht="140" x14ac:dyDescent="0.15">
      <c r="A25" s="6" t="s">
        <v>101</v>
      </c>
      <c r="B25" s="6">
        <v>2018</v>
      </c>
      <c r="C25" s="6" t="s">
        <v>60</v>
      </c>
      <c r="D25" s="6" t="s">
        <v>74</v>
      </c>
      <c r="E25" s="6" t="s">
        <v>102</v>
      </c>
      <c r="F25" s="6" t="s">
        <v>11</v>
      </c>
      <c r="G25" s="6" t="s">
        <v>103</v>
      </c>
    </row>
    <row r="26" spans="1:7" ht="42" x14ac:dyDescent="0.15">
      <c r="A26" s="6" t="s">
        <v>104</v>
      </c>
      <c r="B26" s="6">
        <v>1991</v>
      </c>
      <c r="C26" s="6" t="s">
        <v>105</v>
      </c>
      <c r="D26" s="6" t="s">
        <v>106</v>
      </c>
      <c r="E26" s="6" t="s">
        <v>107</v>
      </c>
      <c r="F26" s="6" t="s">
        <v>17</v>
      </c>
      <c r="G26" s="6" t="s">
        <v>108</v>
      </c>
    </row>
    <row r="27" spans="1:7" ht="84" x14ac:dyDescent="0.15">
      <c r="A27" s="6" t="s">
        <v>109</v>
      </c>
      <c r="B27" s="6">
        <v>2017</v>
      </c>
      <c r="C27" s="6" t="s">
        <v>110</v>
      </c>
      <c r="D27" s="6" t="s">
        <v>40</v>
      </c>
      <c r="E27" s="6" t="s">
        <v>111</v>
      </c>
      <c r="F27" s="6" t="s">
        <v>11</v>
      </c>
      <c r="G27" s="6" t="s">
        <v>112</v>
      </c>
    </row>
    <row r="28" spans="1:7" ht="70" x14ac:dyDescent="0.15">
      <c r="A28" s="6" t="s">
        <v>113</v>
      </c>
      <c r="B28" s="6">
        <v>2017</v>
      </c>
      <c r="C28" s="6" t="s">
        <v>114</v>
      </c>
      <c r="D28" s="6" t="s">
        <v>115</v>
      </c>
      <c r="E28" s="6" t="s">
        <v>116</v>
      </c>
      <c r="F28" s="6" t="s">
        <v>11</v>
      </c>
      <c r="G28" s="6" t="s">
        <v>117</v>
      </c>
    </row>
    <row r="29" spans="1:7" ht="56" x14ac:dyDescent="0.15">
      <c r="A29" s="6" t="s">
        <v>118</v>
      </c>
      <c r="B29" s="6">
        <v>2020</v>
      </c>
      <c r="C29" s="6" t="s">
        <v>119</v>
      </c>
      <c r="D29" s="6" t="s">
        <v>120</v>
      </c>
      <c r="E29" s="6" t="s">
        <v>121</v>
      </c>
      <c r="F29" s="6" t="s">
        <v>17</v>
      </c>
      <c r="G29" s="6" t="s">
        <v>122</v>
      </c>
    </row>
    <row r="30" spans="1:7" ht="56" x14ac:dyDescent="0.15">
      <c r="A30" s="6" t="s">
        <v>123</v>
      </c>
      <c r="B30" s="6">
        <v>2014</v>
      </c>
      <c r="C30" s="6" t="s">
        <v>60</v>
      </c>
      <c r="D30" s="6" t="s">
        <v>124</v>
      </c>
      <c r="E30" s="6" t="s">
        <v>125</v>
      </c>
      <c r="F30" s="6" t="s">
        <v>17</v>
      </c>
      <c r="G30" s="6" t="s">
        <v>126</v>
      </c>
    </row>
    <row r="31" spans="1:7" ht="42" x14ac:dyDescent="0.15">
      <c r="A31" s="6" t="s">
        <v>127</v>
      </c>
      <c r="B31" s="6">
        <v>2018</v>
      </c>
      <c r="C31" s="6" t="s">
        <v>128</v>
      </c>
      <c r="D31" s="6" t="s">
        <v>129</v>
      </c>
      <c r="E31" s="6" t="s">
        <v>130</v>
      </c>
      <c r="F31" s="6" t="s">
        <v>42</v>
      </c>
      <c r="G31" s="6" t="s">
        <v>131</v>
      </c>
    </row>
    <row r="32" spans="1:7" ht="56" x14ac:dyDescent="0.15">
      <c r="A32" s="6" t="s">
        <v>132</v>
      </c>
      <c r="B32" s="6">
        <v>2012</v>
      </c>
      <c r="C32" s="6" t="s">
        <v>60</v>
      </c>
      <c r="D32" s="6" t="s">
        <v>133</v>
      </c>
      <c r="E32" s="6" t="s">
        <v>134</v>
      </c>
      <c r="F32" s="6" t="s">
        <v>17</v>
      </c>
      <c r="G32" s="6" t="s">
        <v>135</v>
      </c>
    </row>
    <row r="33" spans="1:7" ht="42" x14ac:dyDescent="0.15">
      <c r="A33" s="6" t="s">
        <v>136</v>
      </c>
      <c r="B33" s="6">
        <v>2014</v>
      </c>
      <c r="C33" s="6" t="s">
        <v>20</v>
      </c>
      <c r="D33" s="6" t="s">
        <v>137</v>
      </c>
      <c r="E33" s="6" t="s">
        <v>138</v>
      </c>
      <c r="F33" s="6" t="s">
        <v>11</v>
      </c>
      <c r="G33" s="6" t="s">
        <v>139</v>
      </c>
    </row>
    <row r="34" spans="1:7" ht="84" x14ac:dyDescent="0.15">
      <c r="A34" s="6" t="s">
        <v>140</v>
      </c>
      <c r="B34" s="6">
        <v>2020</v>
      </c>
      <c r="C34" s="6" t="s">
        <v>141</v>
      </c>
      <c r="D34" s="6" t="s">
        <v>26</v>
      </c>
      <c r="E34" s="6" t="s">
        <v>142</v>
      </c>
      <c r="F34" s="6" t="s">
        <v>17</v>
      </c>
      <c r="G34" s="6" t="s">
        <v>143</v>
      </c>
    </row>
    <row r="35" spans="1:7" ht="42" x14ac:dyDescent="0.15">
      <c r="A35" s="6" t="s">
        <v>144</v>
      </c>
      <c r="B35" s="6">
        <v>2015</v>
      </c>
      <c r="C35" s="6" t="s">
        <v>145</v>
      </c>
      <c r="D35" s="6" t="s">
        <v>146</v>
      </c>
      <c r="E35" s="6" t="s">
        <v>147</v>
      </c>
      <c r="F35" s="6" t="s">
        <v>11</v>
      </c>
      <c r="G35" s="6" t="s">
        <v>148</v>
      </c>
    </row>
    <row r="36" spans="1:7" ht="42" x14ac:dyDescent="0.15">
      <c r="A36" s="6" t="s">
        <v>149</v>
      </c>
      <c r="B36" s="6">
        <v>2020</v>
      </c>
      <c r="C36" s="6" t="s">
        <v>145</v>
      </c>
      <c r="D36" s="6" t="s">
        <v>146</v>
      </c>
      <c r="E36" s="6" t="s">
        <v>150</v>
      </c>
      <c r="F36" s="6" t="s">
        <v>11</v>
      </c>
      <c r="G36" s="6" t="s">
        <v>151</v>
      </c>
    </row>
    <row r="37" spans="1:7" ht="56" x14ac:dyDescent="0.15">
      <c r="A37" s="6" t="s">
        <v>152</v>
      </c>
      <c r="B37" s="6">
        <v>2019</v>
      </c>
      <c r="C37" s="6" t="s">
        <v>78</v>
      </c>
      <c r="D37" s="6" t="s">
        <v>46</v>
      </c>
      <c r="E37" s="7" t="s">
        <v>153</v>
      </c>
      <c r="F37" s="6" t="s">
        <v>17</v>
      </c>
      <c r="G37" s="6" t="s">
        <v>154</v>
      </c>
    </row>
    <row r="38" spans="1:7" ht="70" x14ac:dyDescent="0.15">
      <c r="A38" s="6" t="s">
        <v>155</v>
      </c>
      <c r="B38" s="6">
        <v>2015</v>
      </c>
      <c r="C38" s="6" t="s">
        <v>156</v>
      </c>
      <c r="D38" s="6" t="s">
        <v>40</v>
      </c>
      <c r="E38" s="6" t="s">
        <v>157</v>
      </c>
      <c r="F38" s="6" t="s">
        <v>17</v>
      </c>
      <c r="G38" s="6" t="s">
        <v>158</v>
      </c>
    </row>
    <row r="39" spans="1:7" ht="70" x14ac:dyDescent="0.15">
      <c r="A39" s="6" t="s">
        <v>159</v>
      </c>
      <c r="B39" s="6">
        <v>2019</v>
      </c>
      <c r="C39" s="6" t="s">
        <v>160</v>
      </c>
      <c r="D39" s="6" t="s">
        <v>46</v>
      </c>
      <c r="E39" s="6" t="s">
        <v>161</v>
      </c>
      <c r="F39" s="6" t="s">
        <v>17</v>
      </c>
      <c r="G39" s="6" t="s">
        <v>162</v>
      </c>
    </row>
    <row r="40" spans="1:7" ht="70" x14ac:dyDescent="0.15">
      <c r="A40" s="6" t="s">
        <v>163</v>
      </c>
      <c r="B40" s="6">
        <v>2019</v>
      </c>
      <c r="C40" s="6" t="s">
        <v>164</v>
      </c>
      <c r="D40" s="6" t="s">
        <v>146</v>
      </c>
      <c r="E40" s="6" t="s">
        <v>165</v>
      </c>
      <c r="F40" s="6" t="s">
        <v>11</v>
      </c>
      <c r="G40" s="6" t="s">
        <v>166</v>
      </c>
    </row>
    <row r="41" spans="1:7" ht="84" x14ac:dyDescent="0.15">
      <c r="A41" s="6" t="s">
        <v>167</v>
      </c>
      <c r="B41" s="6">
        <v>2020</v>
      </c>
      <c r="C41" s="6" t="s">
        <v>168</v>
      </c>
      <c r="D41" s="6" t="s">
        <v>169</v>
      </c>
      <c r="E41" s="6" t="s">
        <v>170</v>
      </c>
      <c r="F41" s="6" t="s">
        <v>11</v>
      </c>
      <c r="G41" s="6" t="s">
        <v>171</v>
      </c>
    </row>
    <row r="42" spans="1:7" ht="70" x14ac:dyDescent="0.15">
      <c r="A42" s="6" t="s">
        <v>172</v>
      </c>
      <c r="B42" s="6">
        <v>2017</v>
      </c>
      <c r="C42" s="6" t="s">
        <v>173</v>
      </c>
      <c r="D42" s="6" t="s">
        <v>146</v>
      </c>
      <c r="E42" s="6" t="s">
        <v>174</v>
      </c>
      <c r="F42" s="6" t="s">
        <v>17</v>
      </c>
      <c r="G42" s="6" t="s">
        <v>175</v>
      </c>
    </row>
    <row r="43" spans="1:7" ht="140" x14ac:dyDescent="0.15">
      <c r="A43" s="6" t="s">
        <v>176</v>
      </c>
      <c r="B43" s="6">
        <v>2001</v>
      </c>
      <c r="C43" s="6" t="s">
        <v>177</v>
      </c>
      <c r="D43" s="6" t="s">
        <v>178</v>
      </c>
      <c r="E43" s="6" t="s">
        <v>179</v>
      </c>
      <c r="F43" s="6" t="s">
        <v>17</v>
      </c>
      <c r="G43" s="6" t="s">
        <v>180</v>
      </c>
    </row>
  </sheetData>
  <mergeCells count="3">
    <mergeCell ref="A1:B1"/>
    <mergeCell ref="A2:G2"/>
    <mergeCell ref="A3:G3"/>
  </mergeCells>
  <pageMargins left="0.7" right="0.7" top="0.75" bottom="0.75" header="0.3" footer="0.3"/>
  <pageSetup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CB87F-D931-4E98-9FE7-01414B9FFA37}">
  <sheetPr codeName="Sheet2"/>
  <dimension ref="A1:BC42"/>
  <sheetViews>
    <sheetView topLeftCell="A37" zoomScaleNormal="100" workbookViewId="0">
      <selection activeCell="C18" sqref="C18"/>
    </sheetView>
  </sheetViews>
  <sheetFormatPr baseColWidth="10" defaultColWidth="50.6640625" defaultRowHeight="13" x14ac:dyDescent="0.15"/>
  <cols>
    <col min="1" max="1" width="16.5" style="6" customWidth="1"/>
    <col min="2" max="2" width="20.83203125" style="6" customWidth="1"/>
    <col min="3" max="3" width="50.6640625" style="6" customWidth="1"/>
    <col min="4" max="4" width="31.6640625" style="6" customWidth="1"/>
    <col min="5" max="23" width="50.6640625" style="6" customWidth="1"/>
    <col min="24" max="24" width="113.5" style="6" customWidth="1"/>
    <col min="25" max="29" width="50.6640625" style="6" customWidth="1"/>
    <col min="30" max="30" width="90.6640625" style="6" customWidth="1"/>
    <col min="31" max="31" width="117.83203125" style="6" customWidth="1"/>
    <col min="32" max="32" width="106.5" style="6" customWidth="1"/>
    <col min="33" max="33" width="153.5" style="6" customWidth="1"/>
    <col min="34" max="36" width="50.6640625" style="6" customWidth="1"/>
    <col min="37" max="37" width="115" style="6" customWidth="1"/>
    <col min="38" max="41" width="50.6640625" style="6" customWidth="1"/>
    <col min="42" max="43" width="109.33203125" style="6" customWidth="1"/>
    <col min="44" max="46" width="50.6640625" style="6" customWidth="1"/>
    <col min="47" max="47" width="92.1640625" style="6" customWidth="1"/>
    <col min="48" max="48" width="50.6640625" style="6" customWidth="1"/>
    <col min="49" max="49" width="85" style="6" customWidth="1"/>
    <col min="50" max="55" width="50.6640625" style="6" customWidth="1"/>
    <col min="56" max="16384" width="50.6640625" style="6"/>
  </cols>
  <sheetData>
    <row r="1" spans="1:55" ht="24" customHeight="1" x14ac:dyDescent="0.2">
      <c r="A1" s="30" t="s">
        <v>1362</v>
      </c>
    </row>
    <row r="2" spans="1:55" ht="33.75" customHeight="1" x14ac:dyDescent="0.15">
      <c r="A2" s="76" t="s">
        <v>1377</v>
      </c>
      <c r="B2" s="76"/>
      <c r="C2" s="76"/>
      <c r="D2" s="76"/>
      <c r="E2" s="76"/>
    </row>
    <row r="3" spans="1:55" ht="12.75" customHeight="1" x14ac:dyDescent="0.15"/>
    <row r="4" spans="1:55" ht="28" x14ac:dyDescent="0.15">
      <c r="A4" s="6" t="s">
        <v>0</v>
      </c>
      <c r="B4" s="6" t="s">
        <v>1</v>
      </c>
      <c r="C4" s="7" t="s">
        <v>2</v>
      </c>
      <c r="D4" s="6" t="s">
        <v>3</v>
      </c>
      <c r="E4" s="6" t="s">
        <v>4</v>
      </c>
      <c r="F4" s="7" t="s">
        <v>1363</v>
      </c>
      <c r="G4" s="6" t="s">
        <v>181</v>
      </c>
      <c r="H4" s="6" t="s">
        <v>182</v>
      </c>
      <c r="I4" s="6" t="s">
        <v>183</v>
      </c>
      <c r="J4" s="6" t="s">
        <v>184</v>
      </c>
      <c r="K4" s="6" t="s">
        <v>5</v>
      </c>
      <c r="L4" s="6" t="s">
        <v>6</v>
      </c>
      <c r="M4" s="6" t="s">
        <v>185</v>
      </c>
      <c r="N4" s="6" t="s">
        <v>186</v>
      </c>
      <c r="O4" s="6" t="s">
        <v>187</v>
      </c>
      <c r="P4" s="6" t="s">
        <v>188</v>
      </c>
      <c r="Q4" s="6" t="s">
        <v>189</v>
      </c>
      <c r="R4" s="6" t="s">
        <v>190</v>
      </c>
      <c r="S4" s="6" t="s">
        <v>191</v>
      </c>
      <c r="T4" s="6" t="s">
        <v>192</v>
      </c>
      <c r="U4" s="7" t="s">
        <v>193</v>
      </c>
      <c r="V4" s="7" t="s">
        <v>194</v>
      </c>
      <c r="W4" s="6" t="s">
        <v>195</v>
      </c>
      <c r="X4" s="6" t="s">
        <v>196</v>
      </c>
      <c r="Y4" s="7" t="s">
        <v>197</v>
      </c>
      <c r="Z4" s="7" t="s">
        <v>198</v>
      </c>
      <c r="AA4" s="7" t="s">
        <v>199</v>
      </c>
      <c r="AB4" s="7" t="s">
        <v>200</v>
      </c>
      <c r="AC4" s="6" t="s">
        <v>201</v>
      </c>
      <c r="AD4" s="6" t="s">
        <v>202</v>
      </c>
      <c r="AE4" s="6" t="s">
        <v>203</v>
      </c>
      <c r="AF4" s="6" t="s">
        <v>204</v>
      </c>
      <c r="AG4" s="6" t="s">
        <v>205</v>
      </c>
      <c r="AH4" s="6" t="s">
        <v>206</v>
      </c>
      <c r="AI4" s="6" t="s">
        <v>207</v>
      </c>
      <c r="AJ4" s="6" t="s">
        <v>208</v>
      </c>
      <c r="AK4" s="6" t="s">
        <v>209</v>
      </c>
      <c r="AL4" s="6" t="s">
        <v>210</v>
      </c>
      <c r="AM4" s="6" t="s">
        <v>211</v>
      </c>
      <c r="AN4" s="6" t="s">
        <v>212</v>
      </c>
      <c r="AO4" s="6" t="s">
        <v>213</v>
      </c>
      <c r="AP4" s="6" t="s">
        <v>214</v>
      </c>
      <c r="AQ4" s="6" t="s">
        <v>215</v>
      </c>
      <c r="AR4" s="6" t="s">
        <v>216</v>
      </c>
      <c r="AS4" s="6" t="s">
        <v>217</v>
      </c>
      <c r="AT4" s="6" t="s">
        <v>218</v>
      </c>
      <c r="AU4" s="6" t="s">
        <v>219</v>
      </c>
      <c r="AV4" s="6" t="s">
        <v>220</v>
      </c>
      <c r="AW4" s="6" t="s">
        <v>221</v>
      </c>
      <c r="AX4" s="6" t="s">
        <v>222</v>
      </c>
      <c r="AY4" s="6" t="s">
        <v>223</v>
      </c>
      <c r="AZ4" s="6" t="s">
        <v>224</v>
      </c>
      <c r="BA4" s="6" t="s">
        <v>225</v>
      </c>
      <c r="BB4" s="6" t="s">
        <v>226</v>
      </c>
      <c r="BC4" s="6" t="s">
        <v>227</v>
      </c>
    </row>
    <row r="5" spans="1:55" ht="56" x14ac:dyDescent="0.15">
      <c r="A5" s="6" t="s">
        <v>144</v>
      </c>
      <c r="B5" s="6">
        <v>2015</v>
      </c>
      <c r="C5" s="6" t="s">
        <v>145</v>
      </c>
      <c r="D5" s="6" t="s">
        <v>146</v>
      </c>
      <c r="E5" s="6" t="s">
        <v>147</v>
      </c>
      <c r="F5" s="6" t="s">
        <v>477</v>
      </c>
      <c r="G5" s="6" t="s">
        <v>782</v>
      </c>
      <c r="H5" s="6" t="s">
        <v>476</v>
      </c>
      <c r="I5" s="6" t="s">
        <v>476</v>
      </c>
      <c r="J5" s="6" t="s">
        <v>476</v>
      </c>
      <c r="K5" s="6" t="s">
        <v>782</v>
      </c>
      <c r="L5" s="6" t="s">
        <v>148</v>
      </c>
      <c r="M5" s="6" t="s">
        <v>929</v>
      </c>
      <c r="N5" s="6" t="s">
        <v>930</v>
      </c>
      <c r="O5" s="6" t="s">
        <v>931</v>
      </c>
      <c r="P5" s="6">
        <v>20</v>
      </c>
      <c r="Q5" s="6" t="s">
        <v>932</v>
      </c>
      <c r="S5" s="6">
        <v>1</v>
      </c>
      <c r="U5" s="6" t="s">
        <v>933</v>
      </c>
      <c r="W5" s="6" t="s">
        <v>483</v>
      </c>
      <c r="X5" s="6" t="s">
        <v>934</v>
      </c>
      <c r="Y5" s="7" t="s">
        <v>935</v>
      </c>
      <c r="Z5" s="7" t="s">
        <v>936</v>
      </c>
      <c r="AA5" s="7" t="s">
        <v>937</v>
      </c>
      <c r="AB5" s="7" t="s">
        <v>250</v>
      </c>
      <c r="AC5" s="6" t="s">
        <v>245</v>
      </c>
      <c r="AD5" s="6" t="s">
        <v>938</v>
      </c>
      <c r="AE5" s="6" t="s">
        <v>515</v>
      </c>
      <c r="AF5" s="6" t="s">
        <v>929</v>
      </c>
      <c r="AG5" s="6" t="s">
        <v>939</v>
      </c>
      <c r="AH5" s="6" t="s">
        <v>250</v>
      </c>
      <c r="AI5" s="6" t="s">
        <v>940</v>
      </c>
      <c r="AJ5" s="6" t="s">
        <v>236</v>
      </c>
      <c r="AK5" s="6" t="s">
        <v>941</v>
      </c>
      <c r="AL5" s="6" t="s">
        <v>942</v>
      </c>
      <c r="AN5" s="6" t="s">
        <v>250</v>
      </c>
      <c r="AO5" s="6" t="s">
        <v>245</v>
      </c>
      <c r="AP5" s="6" t="s">
        <v>943</v>
      </c>
      <c r="AQ5" s="6" t="s">
        <v>944</v>
      </c>
      <c r="AR5" s="6" t="s">
        <v>250</v>
      </c>
      <c r="AS5" s="6" t="s">
        <v>250</v>
      </c>
      <c r="AT5" s="6" t="s">
        <v>945</v>
      </c>
      <c r="AU5" s="6" t="s">
        <v>245</v>
      </c>
      <c r="AV5" s="6" t="s">
        <v>442</v>
      </c>
      <c r="AW5" s="6" t="s">
        <v>946</v>
      </c>
      <c r="AX5" s="6" t="s">
        <v>466</v>
      </c>
      <c r="AY5" s="6" t="s">
        <v>947</v>
      </c>
      <c r="BA5" s="6" t="s">
        <v>245</v>
      </c>
      <c r="BB5" s="6" t="s">
        <v>948</v>
      </c>
      <c r="BC5" s="6" t="s">
        <v>949</v>
      </c>
    </row>
    <row r="6" spans="1:55" ht="56" x14ac:dyDescent="0.15">
      <c r="A6" s="6" t="s">
        <v>149</v>
      </c>
      <c r="B6" s="6">
        <v>2020</v>
      </c>
      <c r="C6" s="6" t="s">
        <v>145</v>
      </c>
      <c r="D6" s="6" t="s">
        <v>146</v>
      </c>
      <c r="E6" s="6" t="s">
        <v>150</v>
      </c>
      <c r="F6" s="6" t="s">
        <v>42</v>
      </c>
      <c r="G6" s="6" t="s">
        <v>11</v>
      </c>
      <c r="H6" s="6" t="s">
        <v>42</v>
      </c>
      <c r="I6" s="6" t="s">
        <v>42</v>
      </c>
      <c r="J6" s="6" t="s">
        <v>782</v>
      </c>
      <c r="K6" s="6" t="s">
        <v>17</v>
      </c>
      <c r="L6" s="6" t="s">
        <v>151</v>
      </c>
      <c r="M6" s="6" t="s">
        <v>950</v>
      </c>
      <c r="N6" s="6" t="s">
        <v>951</v>
      </c>
      <c r="O6" s="6" t="s">
        <v>952</v>
      </c>
      <c r="P6" s="6">
        <v>20</v>
      </c>
      <c r="Q6" s="6" t="s">
        <v>953</v>
      </c>
      <c r="S6" s="6">
        <v>0.2</v>
      </c>
      <c r="U6" s="6" t="s">
        <v>933</v>
      </c>
      <c r="W6" s="6" t="s">
        <v>954</v>
      </c>
      <c r="X6" s="6" t="s">
        <v>955</v>
      </c>
      <c r="Y6" s="7" t="s">
        <v>236</v>
      </c>
      <c r="Z6" s="7" t="s">
        <v>956</v>
      </c>
      <c r="AA6" s="7" t="s">
        <v>957</v>
      </c>
      <c r="AB6" s="7" t="s">
        <v>958</v>
      </c>
      <c r="AC6" s="6" t="s">
        <v>245</v>
      </c>
      <c r="AD6" s="6" t="s">
        <v>959</v>
      </c>
      <c r="AE6" s="6" t="s">
        <v>515</v>
      </c>
      <c r="AF6" s="6" t="s">
        <v>950</v>
      </c>
      <c r="AG6" s="6" t="s">
        <v>960</v>
      </c>
      <c r="AH6" s="6" t="s">
        <v>250</v>
      </c>
      <c r="AI6" s="6" t="s">
        <v>961</v>
      </c>
      <c r="AJ6" s="6" t="s">
        <v>962</v>
      </c>
      <c r="AK6" s="6" t="s">
        <v>963</v>
      </c>
      <c r="AL6" s="6" t="s">
        <v>248</v>
      </c>
      <c r="AM6" s="6" t="s">
        <v>964</v>
      </c>
      <c r="AN6" s="6" t="s">
        <v>245</v>
      </c>
      <c r="AO6" s="6" t="s">
        <v>250</v>
      </c>
      <c r="AP6" s="6" t="s">
        <v>965</v>
      </c>
      <c r="AQ6" s="6" t="s">
        <v>966</v>
      </c>
      <c r="AR6" s="6" t="s">
        <v>250</v>
      </c>
      <c r="AS6" s="6" t="s">
        <v>250</v>
      </c>
      <c r="AT6" s="6" t="s">
        <v>967</v>
      </c>
      <c r="AU6" s="6" t="s">
        <v>968</v>
      </c>
      <c r="AV6" s="6" t="s">
        <v>969</v>
      </c>
      <c r="AW6" s="6" t="s">
        <v>946</v>
      </c>
      <c r="AX6" s="6" t="s">
        <v>970</v>
      </c>
      <c r="AY6" s="6" t="s">
        <v>971</v>
      </c>
      <c r="AZ6" s="6" t="s">
        <v>972</v>
      </c>
      <c r="BA6" s="6" t="s">
        <v>973</v>
      </c>
      <c r="BB6" s="6" t="s">
        <v>258</v>
      </c>
      <c r="BC6" s="6" t="s">
        <v>280</v>
      </c>
    </row>
    <row r="7" spans="1:55" ht="56" x14ac:dyDescent="0.15">
      <c r="A7" s="6" t="s">
        <v>49</v>
      </c>
      <c r="B7" s="6">
        <v>2019</v>
      </c>
      <c r="C7" s="6" t="s">
        <v>50</v>
      </c>
      <c r="D7" s="6" t="s">
        <v>51</v>
      </c>
      <c r="E7" s="6" t="s">
        <v>52</v>
      </c>
      <c r="F7" s="6" t="s">
        <v>42</v>
      </c>
      <c r="G7" s="6" t="s">
        <v>42</v>
      </c>
      <c r="H7" s="6" t="s">
        <v>42</v>
      </c>
      <c r="I7" s="6" t="s">
        <v>42</v>
      </c>
      <c r="J7" s="6" t="s">
        <v>11</v>
      </c>
      <c r="K7" s="6" t="s">
        <v>11</v>
      </c>
      <c r="L7" s="6" t="s">
        <v>53</v>
      </c>
      <c r="M7" s="6" t="s">
        <v>447</v>
      </c>
      <c r="N7" s="6" t="s">
        <v>448</v>
      </c>
      <c r="O7" s="6" t="s">
        <v>449</v>
      </c>
      <c r="P7" s="6">
        <v>30</v>
      </c>
      <c r="Q7" s="6" t="s">
        <v>450</v>
      </c>
      <c r="S7" s="6">
        <v>0.2</v>
      </c>
      <c r="U7" s="6" t="s">
        <v>451</v>
      </c>
      <c r="W7" s="6" t="s">
        <v>452</v>
      </c>
      <c r="X7" s="6" t="s">
        <v>453</v>
      </c>
      <c r="Y7" s="7" t="s">
        <v>236</v>
      </c>
      <c r="Z7" s="7" t="s">
        <v>454</v>
      </c>
      <c r="AA7" s="7" t="s">
        <v>258</v>
      </c>
      <c r="AB7" s="7" t="s">
        <v>455</v>
      </c>
      <c r="AC7" s="6" t="s">
        <v>245</v>
      </c>
      <c r="AD7" s="6" t="s">
        <v>456</v>
      </c>
      <c r="AE7" s="6" t="s">
        <v>457</v>
      </c>
      <c r="AF7" s="6" t="s">
        <v>447</v>
      </c>
      <c r="AG7" s="6" t="s">
        <v>458</v>
      </c>
      <c r="AH7" s="6" t="s">
        <v>250</v>
      </c>
      <c r="AI7" s="6" t="s">
        <v>459</v>
      </c>
      <c r="AJ7" s="6" t="s">
        <v>246</v>
      </c>
      <c r="AK7" s="6" t="s">
        <v>460</v>
      </c>
      <c r="AL7" s="6" t="s">
        <v>248</v>
      </c>
      <c r="AM7" s="6" t="s">
        <v>461</v>
      </c>
      <c r="AN7" s="6" t="s">
        <v>250</v>
      </c>
      <c r="AO7" s="6" t="s">
        <v>245</v>
      </c>
      <c r="AP7" s="6" t="s">
        <v>462</v>
      </c>
      <c r="AQ7" s="6" t="s">
        <v>454</v>
      </c>
      <c r="AR7" s="6" t="s">
        <v>250</v>
      </c>
      <c r="AS7" s="6" t="s">
        <v>245</v>
      </c>
      <c r="AU7" s="6" t="s">
        <v>245</v>
      </c>
      <c r="AV7" s="6" t="s">
        <v>463</v>
      </c>
      <c r="AW7" s="6" t="s">
        <v>245</v>
      </c>
      <c r="AX7" s="6" t="s">
        <v>386</v>
      </c>
      <c r="AY7" s="6" t="s">
        <v>464</v>
      </c>
      <c r="AZ7" s="6" t="s">
        <v>465</v>
      </c>
      <c r="BA7" s="6" t="s">
        <v>466</v>
      </c>
      <c r="BB7" s="6" t="s">
        <v>446</v>
      </c>
      <c r="BC7" s="6" t="s">
        <v>420</v>
      </c>
    </row>
    <row r="8" spans="1:55" ht="70" x14ac:dyDescent="0.15">
      <c r="A8" s="6" t="s">
        <v>44</v>
      </c>
      <c r="B8" s="6">
        <v>2019</v>
      </c>
      <c r="C8" s="6" t="s">
        <v>45</v>
      </c>
      <c r="D8" s="6" t="s">
        <v>46</v>
      </c>
      <c r="E8" s="6" t="s">
        <v>47</v>
      </c>
      <c r="F8" s="6" t="s">
        <v>42</v>
      </c>
      <c r="G8" s="6" t="s">
        <v>42</v>
      </c>
      <c r="H8" s="6" t="s">
        <v>42</v>
      </c>
      <c r="I8" s="6" t="s">
        <v>42</v>
      </c>
      <c r="J8" s="6" t="s">
        <v>11</v>
      </c>
      <c r="K8" s="6" t="s">
        <v>11</v>
      </c>
      <c r="L8" s="6" t="s">
        <v>48</v>
      </c>
      <c r="M8" s="6" t="s">
        <v>421</v>
      </c>
      <c r="N8" s="6" t="s">
        <v>422</v>
      </c>
      <c r="O8" s="6" t="s">
        <v>392</v>
      </c>
      <c r="P8" s="6">
        <v>25</v>
      </c>
      <c r="Q8" s="6" t="s">
        <v>423</v>
      </c>
      <c r="S8" s="6" t="s">
        <v>424</v>
      </c>
      <c r="U8" s="7"/>
      <c r="V8" s="6" t="s">
        <v>425</v>
      </c>
      <c r="W8" s="6" t="s">
        <v>426</v>
      </c>
      <c r="X8" s="6" t="s">
        <v>427</v>
      </c>
      <c r="Y8" s="7" t="s">
        <v>236</v>
      </c>
      <c r="Z8" s="7" t="s">
        <v>428</v>
      </c>
      <c r="AA8" s="7" t="s">
        <v>429</v>
      </c>
      <c r="AB8" s="7" t="s">
        <v>430</v>
      </c>
      <c r="AC8" s="6" t="s">
        <v>245</v>
      </c>
      <c r="AD8" s="6" t="s">
        <v>431</v>
      </c>
      <c r="AE8" s="6" t="s">
        <v>432</v>
      </c>
      <c r="AF8" s="6" t="s">
        <v>433</v>
      </c>
      <c r="AG8" s="6" t="s">
        <v>434</v>
      </c>
      <c r="AH8" s="6" t="s">
        <v>245</v>
      </c>
      <c r="AI8" s="6" t="s">
        <v>435</v>
      </c>
      <c r="AJ8" s="6" t="s">
        <v>436</v>
      </c>
      <c r="AK8" s="6" t="s">
        <v>437</v>
      </c>
      <c r="AL8" s="6" t="s">
        <v>248</v>
      </c>
      <c r="AM8" s="6" t="s">
        <v>438</v>
      </c>
      <c r="AN8" s="6" t="s">
        <v>245</v>
      </c>
      <c r="AO8" s="6" t="s">
        <v>250</v>
      </c>
      <c r="AP8" s="6" t="s">
        <v>439</v>
      </c>
      <c r="AQ8" s="6" t="s">
        <v>440</v>
      </c>
      <c r="AR8" s="6" t="s">
        <v>441</v>
      </c>
      <c r="AS8" s="6" t="s">
        <v>245</v>
      </c>
      <c r="AU8" s="6" t="s">
        <v>245</v>
      </c>
      <c r="AV8" s="6" t="s">
        <v>442</v>
      </c>
      <c r="AW8" s="6" t="s">
        <v>245</v>
      </c>
      <c r="AX8" s="6" t="s">
        <v>443</v>
      </c>
      <c r="AY8" s="6" t="s">
        <v>444</v>
      </c>
      <c r="AZ8" s="6" t="s">
        <v>445</v>
      </c>
      <c r="BA8" s="6" t="s">
        <v>245</v>
      </c>
      <c r="BB8" s="6" t="s">
        <v>446</v>
      </c>
      <c r="BC8" s="6" t="s">
        <v>259</v>
      </c>
    </row>
    <row r="9" spans="1:55" ht="112" x14ac:dyDescent="0.15">
      <c r="A9" s="6" t="s">
        <v>155</v>
      </c>
      <c r="B9" s="6">
        <v>2015</v>
      </c>
      <c r="C9" s="6" t="s">
        <v>156</v>
      </c>
      <c r="D9" s="6" t="s">
        <v>40</v>
      </c>
      <c r="E9" s="6" t="s">
        <v>157</v>
      </c>
      <c r="F9" s="6" t="s">
        <v>42</v>
      </c>
      <c r="G9" s="6" t="s">
        <v>17</v>
      </c>
      <c r="H9" s="6" t="s">
        <v>42</v>
      </c>
      <c r="I9" s="6" t="s">
        <v>11</v>
      </c>
      <c r="J9" s="6" t="s">
        <v>11</v>
      </c>
      <c r="K9" s="6" t="s">
        <v>17</v>
      </c>
      <c r="L9" s="6" t="s">
        <v>158</v>
      </c>
      <c r="M9" s="6" t="s">
        <v>1004</v>
      </c>
      <c r="N9" s="6" t="s">
        <v>1005</v>
      </c>
      <c r="O9" s="6" t="s">
        <v>392</v>
      </c>
      <c r="P9" s="6" t="s">
        <v>1006</v>
      </c>
      <c r="Q9" s="6" t="s">
        <v>571</v>
      </c>
      <c r="S9" s="6">
        <v>0.25</v>
      </c>
      <c r="T9" s="7"/>
      <c r="U9" s="6" t="s">
        <v>1007</v>
      </c>
      <c r="V9" s="6" t="s">
        <v>470</v>
      </c>
      <c r="W9" s="6" t="s">
        <v>1008</v>
      </c>
      <c r="X9" s="6" t="s">
        <v>1009</v>
      </c>
      <c r="Y9" s="7" t="s">
        <v>236</v>
      </c>
      <c r="Z9" s="7" t="s">
        <v>1010</v>
      </c>
      <c r="AA9" s="7" t="s">
        <v>1011</v>
      </c>
      <c r="AB9" s="7" t="s">
        <v>1012</v>
      </c>
      <c r="AC9" s="6" t="s">
        <v>1013</v>
      </c>
      <c r="AD9" s="6" t="s">
        <v>1014</v>
      </c>
      <c r="AE9" s="6" t="s">
        <v>1015</v>
      </c>
      <c r="AF9" s="6" t="s">
        <v>1004</v>
      </c>
      <c r="AG9" s="6" t="s">
        <v>1016</v>
      </c>
      <c r="AH9" s="6" t="s">
        <v>1017</v>
      </c>
      <c r="AI9" s="6">
        <v>46</v>
      </c>
      <c r="AJ9" s="6" t="s">
        <v>1018</v>
      </c>
      <c r="AK9" s="6" t="s">
        <v>1019</v>
      </c>
      <c r="AL9" s="6" t="s">
        <v>1020</v>
      </c>
      <c r="AM9" s="6" t="s">
        <v>1021</v>
      </c>
      <c r="AN9" s="6" t="s">
        <v>245</v>
      </c>
      <c r="AO9" s="6" t="s">
        <v>1022</v>
      </c>
      <c r="AP9" s="6" t="s">
        <v>1023</v>
      </c>
      <c r="AQ9" s="6" t="s">
        <v>1024</v>
      </c>
      <c r="AR9" s="6" t="s">
        <v>250</v>
      </c>
      <c r="AS9" s="6" t="s">
        <v>250</v>
      </c>
      <c r="AT9" s="6" t="s">
        <v>1025</v>
      </c>
      <c r="AU9" s="6" t="s">
        <v>1026</v>
      </c>
      <c r="AV9" s="6" t="s">
        <v>1027</v>
      </c>
      <c r="AW9" s="6" t="s">
        <v>1028</v>
      </c>
      <c r="AX9" s="6" t="s">
        <v>1029</v>
      </c>
      <c r="AY9" s="6" t="s">
        <v>1030</v>
      </c>
      <c r="BA9" s="6" t="s">
        <v>1031</v>
      </c>
      <c r="BB9" s="6" t="s">
        <v>1032</v>
      </c>
      <c r="BC9" s="6" t="s">
        <v>280</v>
      </c>
    </row>
    <row r="10" spans="1:55" ht="112" x14ac:dyDescent="0.15">
      <c r="A10" s="6" t="s">
        <v>176</v>
      </c>
      <c r="B10" s="6">
        <v>2001</v>
      </c>
      <c r="C10" s="6" t="s">
        <v>177</v>
      </c>
      <c r="D10" s="6" t="s">
        <v>178</v>
      </c>
      <c r="E10" s="6" t="s">
        <v>1125</v>
      </c>
      <c r="F10" s="6" t="s">
        <v>42</v>
      </c>
      <c r="G10" s="6" t="s">
        <v>11</v>
      </c>
      <c r="H10" s="6" t="s">
        <v>42</v>
      </c>
      <c r="I10" s="6" t="s">
        <v>11</v>
      </c>
      <c r="J10" s="6" t="s">
        <v>11</v>
      </c>
      <c r="K10" s="6" t="s">
        <v>17</v>
      </c>
      <c r="L10" s="6" t="s">
        <v>180</v>
      </c>
      <c r="M10" s="6" t="s">
        <v>1126</v>
      </c>
      <c r="N10" s="6" t="s">
        <v>1127</v>
      </c>
      <c r="O10" s="6" t="s">
        <v>1128</v>
      </c>
      <c r="P10" s="6">
        <v>3</v>
      </c>
      <c r="Q10" s="6" t="s">
        <v>1129</v>
      </c>
      <c r="R10" s="6" t="s">
        <v>1130</v>
      </c>
      <c r="S10" s="6">
        <v>1.5</v>
      </c>
      <c r="T10" s="6" t="s">
        <v>1131</v>
      </c>
      <c r="W10" s="6" t="s">
        <v>787</v>
      </c>
      <c r="X10" s="6" t="s">
        <v>1132</v>
      </c>
      <c r="Y10" s="7" t="s">
        <v>1133</v>
      </c>
      <c r="Z10" s="7" t="s">
        <v>1134</v>
      </c>
      <c r="AA10" s="7" t="s">
        <v>258</v>
      </c>
      <c r="AB10" s="7" t="s">
        <v>1135</v>
      </c>
      <c r="AC10" s="6" t="s">
        <v>245</v>
      </c>
      <c r="AD10" s="6" t="s">
        <v>1136</v>
      </c>
      <c r="AE10" s="6" t="s">
        <v>1137</v>
      </c>
      <c r="AF10" s="6" t="s">
        <v>1126</v>
      </c>
      <c r="AG10" s="6" t="s">
        <v>1138</v>
      </c>
      <c r="AH10" s="6" t="s">
        <v>250</v>
      </c>
      <c r="AI10" s="6" t="s">
        <v>1139</v>
      </c>
      <c r="AJ10" s="6" t="s">
        <v>1140</v>
      </c>
      <c r="AK10" s="6" t="s">
        <v>1141</v>
      </c>
      <c r="AL10" s="6" t="s">
        <v>248</v>
      </c>
      <c r="AM10" s="6" t="s">
        <v>1142</v>
      </c>
      <c r="AN10" s="6" t="s">
        <v>245</v>
      </c>
      <c r="AO10" s="6" t="s">
        <v>245</v>
      </c>
      <c r="AQ10" s="6" t="s">
        <v>1143</v>
      </c>
      <c r="AR10" s="6" t="s">
        <v>245</v>
      </c>
      <c r="AS10" s="6" t="s">
        <v>1144</v>
      </c>
      <c r="AT10" s="6" t="s">
        <v>1145</v>
      </c>
      <c r="AU10" s="6" t="s">
        <v>245</v>
      </c>
      <c r="AV10" s="6" t="s">
        <v>1146</v>
      </c>
      <c r="AW10" s="6" t="s">
        <v>1147</v>
      </c>
      <c r="AX10" s="6" t="s">
        <v>1148</v>
      </c>
      <c r="AY10" s="6" t="s">
        <v>1149</v>
      </c>
      <c r="BA10" s="6" t="s">
        <v>245</v>
      </c>
      <c r="BB10" s="6" t="s">
        <v>236</v>
      </c>
      <c r="BC10" s="6" t="s">
        <v>280</v>
      </c>
    </row>
    <row r="11" spans="1:55" ht="98" x14ac:dyDescent="0.15">
      <c r="A11" s="6" t="s">
        <v>13</v>
      </c>
      <c r="B11" s="6">
        <v>2016</v>
      </c>
      <c r="C11" s="6" t="s">
        <v>14</v>
      </c>
      <c r="D11" s="6" t="s">
        <v>15</v>
      </c>
      <c r="E11" s="6" t="s">
        <v>16</v>
      </c>
      <c r="F11" s="6" t="s">
        <v>42</v>
      </c>
      <c r="G11" s="6" t="s">
        <v>42</v>
      </c>
      <c r="H11" s="6" t="s">
        <v>42</v>
      </c>
      <c r="I11" s="6" t="s">
        <v>42</v>
      </c>
      <c r="J11" s="6" t="s">
        <v>42</v>
      </c>
      <c r="K11" s="6" t="s">
        <v>42</v>
      </c>
      <c r="L11" s="6" t="s">
        <v>18</v>
      </c>
      <c r="M11" s="6" t="s">
        <v>260</v>
      </c>
      <c r="N11" s="6" t="s">
        <v>261</v>
      </c>
      <c r="Q11" s="6" t="s">
        <v>262</v>
      </c>
      <c r="T11" s="7"/>
      <c r="U11" s="6" t="s">
        <v>263</v>
      </c>
      <c r="W11" s="6" t="s">
        <v>264</v>
      </c>
      <c r="X11" s="6" t="s">
        <v>265</v>
      </c>
      <c r="Y11" s="7" t="s">
        <v>236</v>
      </c>
      <c r="Z11" s="7" t="s">
        <v>266</v>
      </c>
      <c r="AA11" s="7" t="s">
        <v>258</v>
      </c>
      <c r="AB11" s="7" t="s">
        <v>250</v>
      </c>
      <c r="AC11" s="6" t="s">
        <v>245</v>
      </c>
      <c r="AD11" s="6" t="s">
        <v>267</v>
      </c>
      <c r="AE11" s="6" t="s">
        <v>268</v>
      </c>
      <c r="AF11" s="6" t="s">
        <v>260</v>
      </c>
      <c r="AG11" s="6" t="s">
        <v>269</v>
      </c>
      <c r="AH11" s="6" t="s">
        <v>270</v>
      </c>
      <c r="AI11" s="6" t="s">
        <v>271</v>
      </c>
      <c r="AJ11" s="6" t="s">
        <v>246</v>
      </c>
      <c r="AK11" s="6" t="s">
        <v>272</v>
      </c>
      <c r="AL11" s="6" t="s">
        <v>248</v>
      </c>
      <c r="AM11" s="6" t="s">
        <v>273</v>
      </c>
      <c r="AN11" s="6" t="s">
        <v>250</v>
      </c>
      <c r="AO11" s="6" t="s">
        <v>245</v>
      </c>
      <c r="AQ11" s="6" t="s">
        <v>274</v>
      </c>
      <c r="AR11" s="6" t="s">
        <v>245</v>
      </c>
      <c r="AS11" s="6" t="s">
        <v>245</v>
      </c>
      <c r="AV11" s="6" t="s">
        <v>275</v>
      </c>
      <c r="AW11" s="6" t="s">
        <v>276</v>
      </c>
      <c r="AX11" s="6" t="s">
        <v>277</v>
      </c>
      <c r="AY11" s="6" t="s">
        <v>278</v>
      </c>
      <c r="BA11" s="6" t="s">
        <v>279</v>
      </c>
      <c r="BB11" s="6" t="s">
        <v>258</v>
      </c>
      <c r="BC11" s="6" t="s">
        <v>280</v>
      </c>
    </row>
    <row r="12" spans="1:55" ht="70" x14ac:dyDescent="0.15">
      <c r="A12" s="6" t="s">
        <v>92</v>
      </c>
      <c r="B12" s="6">
        <v>2013</v>
      </c>
      <c r="C12" s="6" t="s">
        <v>93</v>
      </c>
      <c r="D12" s="6" t="s">
        <v>94</v>
      </c>
      <c r="E12" s="6" t="s">
        <v>95</v>
      </c>
      <c r="F12" s="6" t="s">
        <v>42</v>
      </c>
      <c r="G12" s="6" t="s">
        <v>11</v>
      </c>
      <c r="H12" s="6" t="s">
        <v>42</v>
      </c>
      <c r="I12" s="6" t="s">
        <v>42</v>
      </c>
      <c r="J12" s="6" t="s">
        <v>42</v>
      </c>
      <c r="K12" s="6" t="s">
        <v>11</v>
      </c>
      <c r="L12" s="6" t="s">
        <v>96</v>
      </c>
      <c r="M12" s="6" t="s">
        <v>628</v>
      </c>
      <c r="N12" s="6" t="s">
        <v>629</v>
      </c>
      <c r="O12" s="6" t="s">
        <v>630</v>
      </c>
      <c r="P12" s="6">
        <v>1.5</v>
      </c>
      <c r="Q12" s="6" t="s">
        <v>631</v>
      </c>
      <c r="T12" s="7"/>
      <c r="U12" s="6" t="s">
        <v>632</v>
      </c>
      <c r="W12" s="6" t="s">
        <v>483</v>
      </c>
      <c r="X12" s="6" t="s">
        <v>633</v>
      </c>
      <c r="Y12" s="7" t="s">
        <v>634</v>
      </c>
      <c r="Z12" s="7" t="s">
        <v>635</v>
      </c>
      <c r="AA12" s="7" t="s">
        <v>258</v>
      </c>
      <c r="AB12" s="7" t="s">
        <v>250</v>
      </c>
      <c r="AC12" s="6" t="s">
        <v>245</v>
      </c>
      <c r="AD12" s="6" t="s">
        <v>636</v>
      </c>
      <c r="AE12" s="6" t="s">
        <v>637</v>
      </c>
      <c r="AF12" s="6" t="s">
        <v>638</v>
      </c>
      <c r="AG12" s="6" t="s">
        <v>639</v>
      </c>
      <c r="AH12" s="6" t="s">
        <v>250</v>
      </c>
      <c r="AI12" s="6" t="s">
        <v>640</v>
      </c>
      <c r="AK12" s="6" t="s">
        <v>641</v>
      </c>
      <c r="AL12" s="6" t="s">
        <v>642</v>
      </c>
      <c r="AM12" s="6" t="s">
        <v>616</v>
      </c>
      <c r="AN12" s="6" t="s">
        <v>245</v>
      </c>
      <c r="AO12" s="6" t="s">
        <v>250</v>
      </c>
      <c r="AP12" s="6" t="s">
        <v>617</v>
      </c>
      <c r="AQ12" s="6" t="s">
        <v>643</v>
      </c>
      <c r="AR12" s="6" t="s">
        <v>644</v>
      </c>
      <c r="AS12" s="6" t="s">
        <v>245</v>
      </c>
      <c r="AU12" s="6" t="s">
        <v>645</v>
      </c>
      <c r="AV12" s="6" t="s">
        <v>646</v>
      </c>
      <c r="AW12" s="6" t="s">
        <v>647</v>
      </c>
      <c r="AX12" s="6" t="s">
        <v>245</v>
      </c>
      <c r="AY12" s="6" t="s">
        <v>648</v>
      </c>
      <c r="BA12" s="6" t="s">
        <v>649</v>
      </c>
      <c r="BB12" s="6" t="s">
        <v>258</v>
      </c>
      <c r="BC12" s="6" t="s">
        <v>627</v>
      </c>
    </row>
    <row r="13" spans="1:55" ht="84" x14ac:dyDescent="0.15">
      <c r="A13" s="6" t="s">
        <v>19</v>
      </c>
      <c r="B13" s="6">
        <v>2014</v>
      </c>
      <c r="C13" s="6" t="s">
        <v>20</v>
      </c>
      <c r="D13" s="6" t="s">
        <v>21</v>
      </c>
      <c r="E13" s="6" t="s">
        <v>22</v>
      </c>
      <c r="F13" s="6" t="s">
        <v>42</v>
      </c>
      <c r="G13" s="6" t="s">
        <v>11</v>
      </c>
      <c r="H13" s="6" t="s">
        <v>42</v>
      </c>
      <c r="I13" s="6" t="s">
        <v>42</v>
      </c>
      <c r="J13" s="6" t="s">
        <v>11</v>
      </c>
      <c r="K13" s="6" t="s">
        <v>11</v>
      </c>
      <c r="L13" s="6" t="s">
        <v>23</v>
      </c>
      <c r="M13" s="6" t="s">
        <v>281</v>
      </c>
      <c r="N13" s="6" t="s">
        <v>282</v>
      </c>
      <c r="O13" s="6" t="s">
        <v>283</v>
      </c>
      <c r="P13" s="6">
        <v>20</v>
      </c>
      <c r="Q13" s="6" t="s">
        <v>284</v>
      </c>
      <c r="S13" s="6">
        <v>200</v>
      </c>
      <c r="T13" s="6" t="s">
        <v>285</v>
      </c>
      <c r="W13" s="6" t="s">
        <v>286</v>
      </c>
      <c r="X13" s="6" t="s">
        <v>287</v>
      </c>
      <c r="Y13" s="7" t="s">
        <v>236</v>
      </c>
      <c r="Z13" s="7" t="s">
        <v>288</v>
      </c>
      <c r="AA13" s="7" t="s">
        <v>289</v>
      </c>
      <c r="AB13" s="7" t="s">
        <v>290</v>
      </c>
      <c r="AC13" s="6" t="s">
        <v>245</v>
      </c>
      <c r="AD13" s="6" t="s">
        <v>291</v>
      </c>
      <c r="AE13" s="6" t="s">
        <v>292</v>
      </c>
      <c r="AF13" s="6" t="s">
        <v>293</v>
      </c>
      <c r="AG13" s="6" t="s">
        <v>294</v>
      </c>
      <c r="AH13" s="6" t="s">
        <v>250</v>
      </c>
      <c r="AI13" s="6" t="s">
        <v>295</v>
      </c>
      <c r="AJ13" s="6" t="s">
        <v>296</v>
      </c>
      <c r="AK13" s="6" t="s">
        <v>297</v>
      </c>
      <c r="AL13" s="6" t="s">
        <v>298</v>
      </c>
      <c r="AM13" s="6" t="s">
        <v>299</v>
      </c>
      <c r="AN13" s="6" t="s">
        <v>245</v>
      </c>
      <c r="AO13" s="6" t="s">
        <v>250</v>
      </c>
      <c r="AP13" s="6" t="s">
        <v>300</v>
      </c>
      <c r="AQ13" s="6" t="s">
        <v>301</v>
      </c>
      <c r="AR13" s="6" t="s">
        <v>302</v>
      </c>
      <c r="AS13" s="6" t="s">
        <v>245</v>
      </c>
      <c r="AT13" s="6" t="s">
        <v>303</v>
      </c>
      <c r="AU13" s="6" t="s">
        <v>304</v>
      </c>
      <c r="AV13" s="6" t="s">
        <v>305</v>
      </c>
      <c r="AW13" s="6" t="s">
        <v>306</v>
      </c>
      <c r="AX13" s="6" t="s">
        <v>307</v>
      </c>
      <c r="AY13" s="6" t="s">
        <v>308</v>
      </c>
      <c r="BA13" s="6" t="s">
        <v>245</v>
      </c>
      <c r="BB13" s="6" t="s">
        <v>309</v>
      </c>
      <c r="BC13" s="6" t="s">
        <v>280</v>
      </c>
    </row>
    <row r="14" spans="1:55" ht="56" x14ac:dyDescent="0.15">
      <c r="A14" s="6" t="s">
        <v>39</v>
      </c>
      <c r="B14" s="6">
        <v>2016</v>
      </c>
      <c r="C14" s="6" t="s">
        <v>20</v>
      </c>
      <c r="D14" s="6" t="s">
        <v>40</v>
      </c>
      <c r="E14" s="6" t="s">
        <v>41</v>
      </c>
      <c r="F14" s="6" t="s">
        <v>42</v>
      </c>
      <c r="G14" s="6" t="s">
        <v>42</v>
      </c>
      <c r="H14" s="6" t="s">
        <v>42</v>
      </c>
      <c r="I14" s="6" t="s">
        <v>42</v>
      </c>
      <c r="J14" s="6" t="s">
        <v>11</v>
      </c>
      <c r="K14" s="6" t="s">
        <v>11</v>
      </c>
      <c r="L14" s="6" t="s">
        <v>43</v>
      </c>
      <c r="M14" s="6" t="s">
        <v>390</v>
      </c>
      <c r="N14" s="6" t="s">
        <v>391</v>
      </c>
      <c r="O14" s="6" t="s">
        <v>392</v>
      </c>
      <c r="P14" s="6">
        <v>25</v>
      </c>
      <c r="Q14" s="6" t="s">
        <v>393</v>
      </c>
      <c r="S14" s="6">
        <v>0.25</v>
      </c>
      <c r="T14" s="7"/>
      <c r="U14" s="6" t="s">
        <v>394</v>
      </c>
      <c r="W14" s="6" t="s">
        <v>395</v>
      </c>
      <c r="X14" s="6" t="s">
        <v>396</v>
      </c>
      <c r="Y14" s="7" t="s">
        <v>397</v>
      </c>
      <c r="Z14" s="7" t="s">
        <v>398</v>
      </c>
      <c r="AA14" s="7" t="s">
        <v>399</v>
      </c>
      <c r="AB14" s="7" t="s">
        <v>400</v>
      </c>
      <c r="AC14" s="6" t="s">
        <v>401</v>
      </c>
      <c r="AD14" s="6" t="s">
        <v>402</v>
      </c>
      <c r="AE14" s="6" t="s">
        <v>403</v>
      </c>
      <c r="AF14" s="6" t="s">
        <v>404</v>
      </c>
      <c r="AG14" s="6" t="s">
        <v>405</v>
      </c>
      <c r="AH14" s="6" t="s">
        <v>406</v>
      </c>
      <c r="AI14" s="6" t="s">
        <v>407</v>
      </c>
      <c r="AJ14" s="6" t="s">
        <v>246</v>
      </c>
      <c r="AK14" s="6" t="s">
        <v>408</v>
      </c>
      <c r="AL14" s="6" t="s">
        <v>409</v>
      </c>
      <c r="AM14" s="6" t="s">
        <v>410</v>
      </c>
      <c r="AN14" s="6" t="s">
        <v>245</v>
      </c>
      <c r="AO14" s="6" t="s">
        <v>250</v>
      </c>
      <c r="AP14" s="6" t="s">
        <v>411</v>
      </c>
      <c r="AQ14" s="6" t="s">
        <v>412</v>
      </c>
      <c r="AR14" s="6" t="s">
        <v>250</v>
      </c>
      <c r="AS14" s="6" t="s">
        <v>250</v>
      </c>
      <c r="AT14" s="6" t="s">
        <v>413</v>
      </c>
      <c r="AU14" s="6" t="s">
        <v>414</v>
      </c>
      <c r="AV14" s="6" t="s">
        <v>236</v>
      </c>
      <c r="AW14" s="6" t="s">
        <v>415</v>
      </c>
      <c r="AX14" s="6" t="s">
        <v>416</v>
      </c>
      <c r="AY14" s="6" t="s">
        <v>417</v>
      </c>
      <c r="BA14" s="6" t="s">
        <v>418</v>
      </c>
      <c r="BB14" s="6" t="s">
        <v>419</v>
      </c>
      <c r="BC14" s="6" t="s">
        <v>420</v>
      </c>
    </row>
    <row r="15" spans="1:55" ht="56" x14ac:dyDescent="0.15">
      <c r="A15" s="6" t="s">
        <v>136</v>
      </c>
      <c r="B15" s="6">
        <v>2014</v>
      </c>
      <c r="C15" s="6" t="s">
        <v>20</v>
      </c>
      <c r="D15" s="6" t="s">
        <v>137</v>
      </c>
      <c r="E15" s="6" t="s">
        <v>138</v>
      </c>
      <c r="F15" s="6" t="s">
        <v>476</v>
      </c>
      <c r="G15" s="6" t="s">
        <v>782</v>
      </c>
      <c r="H15" s="6" t="s">
        <v>476</v>
      </c>
      <c r="I15" s="6" t="s">
        <v>476</v>
      </c>
      <c r="J15" s="6" t="s">
        <v>477</v>
      </c>
      <c r="K15" s="6" t="s">
        <v>782</v>
      </c>
      <c r="L15" s="6" t="s">
        <v>139</v>
      </c>
      <c r="M15" s="6" t="s">
        <v>875</v>
      </c>
      <c r="N15" s="6" t="s">
        <v>876</v>
      </c>
      <c r="O15" s="6" t="s">
        <v>877</v>
      </c>
      <c r="P15" s="6" t="s">
        <v>878</v>
      </c>
      <c r="Q15" s="6" t="s">
        <v>879</v>
      </c>
      <c r="S15" s="6" t="s">
        <v>880</v>
      </c>
      <c r="T15" s="6" t="s">
        <v>881</v>
      </c>
      <c r="U15" s="6" t="s">
        <v>786</v>
      </c>
      <c r="W15" s="6" t="s">
        <v>882</v>
      </c>
      <c r="X15" s="6" t="s">
        <v>883</v>
      </c>
      <c r="Y15" s="7" t="s">
        <v>884</v>
      </c>
      <c r="Z15" s="7" t="s">
        <v>885</v>
      </c>
      <c r="AA15" s="7" t="s">
        <v>886</v>
      </c>
      <c r="AB15" s="7" t="s">
        <v>250</v>
      </c>
      <c r="AC15" s="6" t="s">
        <v>887</v>
      </c>
      <c r="AD15" s="6" t="s">
        <v>888</v>
      </c>
      <c r="AF15" s="6" t="s">
        <v>875</v>
      </c>
      <c r="AG15" s="6" t="s">
        <v>889</v>
      </c>
      <c r="AH15" s="6" t="s">
        <v>250</v>
      </c>
      <c r="AI15" s="6" t="s">
        <v>890</v>
      </c>
      <c r="AJ15" s="6" t="s">
        <v>891</v>
      </c>
      <c r="AK15" s="6" t="s">
        <v>892</v>
      </c>
      <c r="AL15" s="6" t="s">
        <v>893</v>
      </c>
      <c r="AM15" s="6" t="s">
        <v>894</v>
      </c>
      <c r="AN15" s="6" t="s">
        <v>245</v>
      </c>
      <c r="AO15" s="6" t="s">
        <v>250</v>
      </c>
      <c r="AP15" s="6" t="s">
        <v>895</v>
      </c>
      <c r="AQ15" s="6" t="s">
        <v>896</v>
      </c>
      <c r="AR15" s="6" t="s">
        <v>250</v>
      </c>
      <c r="AS15" s="6" t="s">
        <v>250</v>
      </c>
      <c r="AT15" s="6" t="s">
        <v>897</v>
      </c>
      <c r="AU15" s="6" t="s">
        <v>898</v>
      </c>
      <c r="AV15" s="6" t="s">
        <v>899</v>
      </c>
      <c r="AW15" s="6" t="s">
        <v>900</v>
      </c>
      <c r="AX15" s="6" t="s">
        <v>245</v>
      </c>
      <c r="AY15" s="6" t="s">
        <v>901</v>
      </c>
      <c r="AZ15" s="6" t="s">
        <v>258</v>
      </c>
      <c r="BA15" s="6" t="s">
        <v>245</v>
      </c>
      <c r="BB15" s="6" t="s">
        <v>902</v>
      </c>
      <c r="BC15" s="6" t="s">
        <v>903</v>
      </c>
    </row>
    <row r="16" spans="1:55" ht="56" x14ac:dyDescent="0.15">
      <c r="A16" s="6" t="s">
        <v>118</v>
      </c>
      <c r="B16" s="6">
        <v>2020</v>
      </c>
      <c r="C16" s="6" t="s">
        <v>119</v>
      </c>
      <c r="D16" s="6" t="s">
        <v>120</v>
      </c>
      <c r="E16" s="6" t="s">
        <v>121</v>
      </c>
      <c r="F16" s="6" t="s">
        <v>782</v>
      </c>
      <c r="G16" s="6" t="s">
        <v>11</v>
      </c>
      <c r="H16" s="6" t="s">
        <v>782</v>
      </c>
      <c r="I16" s="6" t="s">
        <v>42</v>
      </c>
      <c r="J16" s="6" t="s">
        <v>11</v>
      </c>
      <c r="K16" s="6" t="s">
        <v>17</v>
      </c>
      <c r="L16" s="6" t="s">
        <v>122</v>
      </c>
      <c r="M16" s="6" t="s">
        <v>783</v>
      </c>
      <c r="N16" s="6" t="s">
        <v>784</v>
      </c>
      <c r="O16" s="6" t="s">
        <v>532</v>
      </c>
      <c r="P16" s="6">
        <v>10</v>
      </c>
      <c r="Q16" s="6" t="s">
        <v>571</v>
      </c>
      <c r="R16" s="6" t="s">
        <v>785</v>
      </c>
      <c r="S16" s="6">
        <v>0.5</v>
      </c>
      <c r="T16" s="7"/>
      <c r="U16" s="6" t="s">
        <v>786</v>
      </c>
      <c r="W16" s="6" t="s">
        <v>787</v>
      </c>
      <c r="X16" s="6" t="s">
        <v>788</v>
      </c>
      <c r="Y16" s="7" t="s">
        <v>236</v>
      </c>
      <c r="Z16" s="7" t="s">
        <v>789</v>
      </c>
      <c r="AA16" s="7" t="s">
        <v>258</v>
      </c>
      <c r="AB16" s="7" t="s">
        <v>250</v>
      </c>
      <c r="AC16" s="6" t="s">
        <v>245</v>
      </c>
      <c r="AD16" s="6" t="s">
        <v>790</v>
      </c>
      <c r="AE16" s="6" t="s">
        <v>245</v>
      </c>
      <c r="AF16" s="6" t="s">
        <v>783</v>
      </c>
      <c r="AG16" s="6" t="s">
        <v>791</v>
      </c>
      <c r="AH16" s="6" t="s">
        <v>245</v>
      </c>
      <c r="AI16" s="6" t="s">
        <v>792</v>
      </c>
      <c r="AK16" s="6" t="s">
        <v>793</v>
      </c>
      <c r="AL16" s="6" t="s">
        <v>794</v>
      </c>
      <c r="AN16" s="6" t="s">
        <v>795</v>
      </c>
      <c r="AO16" s="6" t="s">
        <v>245</v>
      </c>
      <c r="AQ16" s="6" t="s">
        <v>796</v>
      </c>
      <c r="AR16" s="6" t="s">
        <v>245</v>
      </c>
      <c r="AS16" s="6" t="s">
        <v>245</v>
      </c>
      <c r="AT16" s="6" t="s">
        <v>797</v>
      </c>
      <c r="AV16" s="6" t="s">
        <v>798</v>
      </c>
      <c r="AW16" s="6" t="s">
        <v>799</v>
      </c>
      <c r="AX16" s="6" t="s">
        <v>800</v>
      </c>
      <c r="AY16" s="6" t="s">
        <v>801</v>
      </c>
      <c r="BA16" s="6" t="s">
        <v>245</v>
      </c>
      <c r="BB16" s="6" t="s">
        <v>258</v>
      </c>
      <c r="BC16" s="6" t="s">
        <v>781</v>
      </c>
    </row>
    <row r="17" spans="1:55" ht="70" x14ac:dyDescent="0.15">
      <c r="A17" s="6" t="s">
        <v>82</v>
      </c>
      <c r="B17" s="6">
        <v>2016</v>
      </c>
      <c r="C17" s="6" t="s">
        <v>83</v>
      </c>
      <c r="D17" s="6" t="s">
        <v>84</v>
      </c>
      <c r="E17" s="6" t="s">
        <v>85</v>
      </c>
      <c r="F17" s="6" t="s">
        <v>42</v>
      </c>
      <c r="G17" s="6" t="s">
        <v>42</v>
      </c>
      <c r="H17" s="6" t="s">
        <v>42</v>
      </c>
      <c r="I17" s="6" t="s">
        <v>42</v>
      </c>
      <c r="J17" s="6" t="s">
        <v>11</v>
      </c>
      <c r="K17" s="6" t="s">
        <v>11</v>
      </c>
      <c r="L17" s="6" t="s">
        <v>86</v>
      </c>
      <c r="M17" s="6" t="s">
        <v>592</v>
      </c>
      <c r="N17" s="6" t="s">
        <v>593</v>
      </c>
      <c r="O17" s="6" t="s">
        <v>392</v>
      </c>
      <c r="P17" s="6">
        <v>30</v>
      </c>
      <c r="Q17" s="6" t="s">
        <v>594</v>
      </c>
      <c r="S17" s="6">
        <v>0.25</v>
      </c>
      <c r="T17" s="7"/>
      <c r="U17" s="6" t="s">
        <v>595</v>
      </c>
      <c r="W17" s="6" t="s">
        <v>596</v>
      </c>
      <c r="X17" s="6" t="s">
        <v>597</v>
      </c>
      <c r="Y17" s="7" t="s">
        <v>236</v>
      </c>
      <c r="Z17" s="7" t="s">
        <v>598</v>
      </c>
      <c r="AA17" s="7" t="s">
        <v>599</v>
      </c>
      <c r="AB17" s="7"/>
    </row>
    <row r="18" spans="1:55" ht="126" x14ac:dyDescent="0.15">
      <c r="A18" s="6" t="s">
        <v>113</v>
      </c>
      <c r="B18" s="6">
        <v>2017</v>
      </c>
      <c r="C18" s="6" t="s">
        <v>114</v>
      </c>
      <c r="D18" s="6" t="s">
        <v>115</v>
      </c>
      <c r="E18" s="6" t="s">
        <v>749</v>
      </c>
      <c r="F18" s="6" t="s">
        <v>42</v>
      </c>
      <c r="G18" s="6" t="s">
        <v>11</v>
      </c>
      <c r="H18" s="6" t="s">
        <v>42</v>
      </c>
      <c r="I18" s="6" t="s">
        <v>11</v>
      </c>
      <c r="J18" s="6" t="s">
        <v>11</v>
      </c>
      <c r="K18" s="6" t="s">
        <v>11</v>
      </c>
      <c r="L18" s="6" t="s">
        <v>117</v>
      </c>
      <c r="M18" s="6" t="s">
        <v>750</v>
      </c>
      <c r="N18" s="6" t="s">
        <v>751</v>
      </c>
      <c r="O18" s="6" t="s">
        <v>752</v>
      </c>
      <c r="P18" s="6" t="s">
        <v>753</v>
      </c>
      <c r="Q18" s="6" t="s">
        <v>754</v>
      </c>
      <c r="R18" s="6" t="s">
        <v>755</v>
      </c>
      <c r="S18" s="6">
        <v>1</v>
      </c>
      <c r="T18" s="7"/>
      <c r="U18" s="7" t="s">
        <v>756</v>
      </c>
      <c r="V18" s="6" t="s">
        <v>757</v>
      </c>
      <c r="W18" s="6" t="s">
        <v>758</v>
      </c>
      <c r="X18" s="6" t="s">
        <v>759</v>
      </c>
      <c r="Y18" s="7" t="s">
        <v>236</v>
      </c>
      <c r="Z18" s="7" t="s">
        <v>760</v>
      </c>
      <c r="AA18" s="7" t="s">
        <v>258</v>
      </c>
      <c r="AB18" s="7" t="s">
        <v>761</v>
      </c>
      <c r="AC18" s="6" t="s">
        <v>762</v>
      </c>
      <c r="AD18" s="6" t="s">
        <v>763</v>
      </c>
      <c r="AE18" s="6" t="s">
        <v>764</v>
      </c>
      <c r="AF18" s="6" t="s">
        <v>750</v>
      </c>
      <c r="AG18" s="6" t="s">
        <v>765</v>
      </c>
      <c r="AH18" s="6" t="s">
        <v>250</v>
      </c>
      <c r="AI18" s="6" t="s">
        <v>766</v>
      </c>
      <c r="AJ18" s="6" t="s">
        <v>767</v>
      </c>
      <c r="AK18" s="6" t="s">
        <v>768</v>
      </c>
      <c r="AL18" s="6" t="s">
        <v>769</v>
      </c>
      <c r="AM18" s="6" t="s">
        <v>770</v>
      </c>
      <c r="AN18" s="6" t="s">
        <v>245</v>
      </c>
      <c r="AO18" s="6" t="s">
        <v>771</v>
      </c>
      <c r="AP18" s="6" t="s">
        <v>772</v>
      </c>
      <c r="AQ18" s="6" t="s">
        <v>773</v>
      </c>
      <c r="AR18" s="6" t="s">
        <v>250</v>
      </c>
      <c r="AS18" s="6" t="s">
        <v>250</v>
      </c>
      <c r="AT18" s="6" t="s">
        <v>774</v>
      </c>
      <c r="AU18" s="6" t="s">
        <v>775</v>
      </c>
      <c r="AV18" s="6" t="s">
        <v>776</v>
      </c>
      <c r="AW18" s="6" t="s">
        <v>777</v>
      </c>
      <c r="AX18" s="6" t="s">
        <v>778</v>
      </c>
      <c r="AY18" s="6" t="s">
        <v>779</v>
      </c>
      <c r="BB18" s="6" t="s">
        <v>780</v>
      </c>
      <c r="BC18" s="6" t="s">
        <v>781</v>
      </c>
    </row>
    <row r="19" spans="1:55" ht="70" x14ac:dyDescent="0.15">
      <c r="A19" s="6" t="s">
        <v>34</v>
      </c>
      <c r="B19" s="6">
        <v>2018</v>
      </c>
      <c r="C19" s="6" t="s">
        <v>35</v>
      </c>
      <c r="D19" s="6" t="s">
        <v>36</v>
      </c>
      <c r="E19" s="6" t="s">
        <v>359</v>
      </c>
      <c r="F19" s="6" t="s">
        <v>42</v>
      </c>
      <c r="G19" s="6" t="s">
        <v>42</v>
      </c>
      <c r="H19" s="6" t="s">
        <v>11</v>
      </c>
      <c r="I19" s="6" t="s">
        <v>42</v>
      </c>
      <c r="J19" s="6" t="s">
        <v>11</v>
      </c>
      <c r="K19" s="6" t="s">
        <v>11</v>
      </c>
      <c r="L19" s="6" t="s">
        <v>38</v>
      </c>
      <c r="M19" s="6" t="s">
        <v>360</v>
      </c>
      <c r="N19" s="6" t="s">
        <v>361</v>
      </c>
      <c r="O19" s="6" t="s">
        <v>362</v>
      </c>
      <c r="P19" s="6" t="s">
        <v>363</v>
      </c>
      <c r="Q19" s="6" t="s">
        <v>364</v>
      </c>
      <c r="S19" s="6" t="s">
        <v>365</v>
      </c>
      <c r="U19" s="7"/>
      <c r="V19" s="6" t="s">
        <v>366</v>
      </c>
      <c r="W19" s="6" t="s">
        <v>367</v>
      </c>
      <c r="X19" s="6" t="s">
        <v>368</v>
      </c>
      <c r="Y19" s="7" t="s">
        <v>369</v>
      </c>
      <c r="Z19" s="7" t="s">
        <v>370</v>
      </c>
      <c r="AA19" s="7" t="s">
        <v>371</v>
      </c>
      <c r="AB19" s="7" t="s">
        <v>245</v>
      </c>
      <c r="AC19" s="6" t="s">
        <v>372</v>
      </c>
      <c r="AD19" s="6" t="s">
        <v>373</v>
      </c>
      <c r="AE19" s="6" t="s">
        <v>374</v>
      </c>
      <c r="AF19" s="6" t="s">
        <v>375</v>
      </c>
      <c r="AG19" s="6" t="s">
        <v>376</v>
      </c>
      <c r="AH19" s="6" t="s">
        <v>377</v>
      </c>
      <c r="AI19" s="6" t="s">
        <v>378</v>
      </c>
      <c r="AJ19" s="6" t="s">
        <v>246</v>
      </c>
      <c r="AK19" s="6" t="s">
        <v>379</v>
      </c>
      <c r="AL19" s="6" t="s">
        <v>380</v>
      </c>
      <c r="AM19" s="6" t="s">
        <v>381</v>
      </c>
      <c r="AN19" s="6" t="s">
        <v>245</v>
      </c>
      <c r="AO19" s="6" t="s">
        <v>250</v>
      </c>
      <c r="AP19" s="6" t="s">
        <v>382</v>
      </c>
      <c r="AQ19" s="6" t="s">
        <v>383</v>
      </c>
      <c r="AR19" s="6" t="s">
        <v>250</v>
      </c>
      <c r="AS19" s="6" t="s">
        <v>250</v>
      </c>
      <c r="AT19" s="6" t="s">
        <v>384</v>
      </c>
      <c r="AU19" s="6" t="s">
        <v>245</v>
      </c>
      <c r="AV19" s="6" t="s">
        <v>385</v>
      </c>
      <c r="AW19" s="6" t="s">
        <v>245</v>
      </c>
      <c r="AX19" s="6" t="s">
        <v>386</v>
      </c>
      <c r="AY19" s="6" t="s">
        <v>253</v>
      </c>
      <c r="AZ19" s="6" t="s">
        <v>387</v>
      </c>
      <c r="BA19" s="6" t="s">
        <v>388</v>
      </c>
      <c r="BB19" s="6" t="s">
        <v>389</v>
      </c>
      <c r="BC19" s="6" t="s">
        <v>259</v>
      </c>
    </row>
    <row r="20" spans="1:55" ht="70" x14ac:dyDescent="0.15">
      <c r="A20" s="6" t="s">
        <v>72</v>
      </c>
      <c r="B20" s="6">
        <v>2017</v>
      </c>
      <c r="C20" s="6" t="s">
        <v>1327</v>
      </c>
      <c r="D20" s="6" t="s">
        <v>74</v>
      </c>
      <c r="E20" s="6" t="s">
        <v>75</v>
      </c>
      <c r="F20" s="6" t="s">
        <v>476</v>
      </c>
      <c r="G20" s="6" t="s">
        <v>476</v>
      </c>
      <c r="H20" s="6" t="s">
        <v>476</v>
      </c>
      <c r="I20" s="6" t="s">
        <v>477</v>
      </c>
      <c r="J20" s="6" t="s">
        <v>477</v>
      </c>
      <c r="K20" s="6" t="s">
        <v>477</v>
      </c>
      <c r="L20" s="6" t="s">
        <v>76</v>
      </c>
      <c r="M20" s="6" t="s">
        <v>551</v>
      </c>
      <c r="N20" s="6" t="s">
        <v>552</v>
      </c>
      <c r="O20" s="6" t="s">
        <v>392</v>
      </c>
      <c r="P20" s="6">
        <v>25</v>
      </c>
      <c r="Q20" s="6" t="s">
        <v>553</v>
      </c>
      <c r="S20" s="6">
        <v>0.25</v>
      </c>
      <c r="T20" s="7"/>
      <c r="U20" s="6" t="s">
        <v>554</v>
      </c>
      <c r="V20" s="6" t="s">
        <v>555</v>
      </c>
      <c r="W20" s="6" t="s">
        <v>483</v>
      </c>
      <c r="X20" s="6" t="s">
        <v>556</v>
      </c>
      <c r="Y20" s="7" t="s">
        <v>236</v>
      </c>
      <c r="Z20" s="7" t="s">
        <v>557</v>
      </c>
      <c r="AA20" s="7" t="s">
        <v>558</v>
      </c>
      <c r="AB20" s="7" t="s">
        <v>245</v>
      </c>
      <c r="AC20" s="6" t="s">
        <v>245</v>
      </c>
      <c r="AD20" s="6" t="s">
        <v>456</v>
      </c>
      <c r="AE20" s="6" t="s">
        <v>457</v>
      </c>
      <c r="AF20" s="6" t="s">
        <v>551</v>
      </c>
      <c r="AG20" s="6" t="s">
        <v>559</v>
      </c>
      <c r="AH20" s="6" t="s">
        <v>560</v>
      </c>
      <c r="AI20" s="6">
        <v>30</v>
      </c>
      <c r="AJ20" s="6" t="s">
        <v>246</v>
      </c>
      <c r="AK20" s="6" t="s">
        <v>561</v>
      </c>
      <c r="AL20" s="6" t="s">
        <v>248</v>
      </c>
      <c r="AM20" s="6" t="s">
        <v>562</v>
      </c>
      <c r="AN20" s="6" t="s">
        <v>250</v>
      </c>
      <c r="AO20" s="6" t="s">
        <v>245</v>
      </c>
      <c r="AQ20" s="6" t="s">
        <v>563</v>
      </c>
      <c r="AR20" s="6" t="s">
        <v>250</v>
      </c>
      <c r="AS20" s="6" t="s">
        <v>245</v>
      </c>
      <c r="AU20" s="6" t="s">
        <v>564</v>
      </c>
      <c r="AV20" s="6" t="s">
        <v>565</v>
      </c>
      <c r="AW20" s="6" t="s">
        <v>564</v>
      </c>
      <c r="AX20" s="6" t="s">
        <v>566</v>
      </c>
      <c r="AY20" s="6" t="s">
        <v>567</v>
      </c>
      <c r="AZ20" s="6" t="s">
        <v>568</v>
      </c>
      <c r="BA20" s="6" t="s">
        <v>245</v>
      </c>
      <c r="BB20" s="6" t="s">
        <v>254</v>
      </c>
      <c r="BC20" s="6" t="s">
        <v>259</v>
      </c>
    </row>
    <row r="21" spans="1:55" ht="56" x14ac:dyDescent="0.15">
      <c r="A21" s="6" t="s">
        <v>68</v>
      </c>
      <c r="B21" s="6">
        <v>2014</v>
      </c>
      <c r="C21" s="6" t="s">
        <v>1471</v>
      </c>
      <c r="D21" s="6" t="s">
        <v>51</v>
      </c>
      <c r="E21" s="6" t="s">
        <v>70</v>
      </c>
      <c r="F21" s="6" t="s">
        <v>476</v>
      </c>
      <c r="G21" s="6" t="s">
        <v>476</v>
      </c>
      <c r="H21" s="6" t="s">
        <v>476</v>
      </c>
      <c r="I21" s="6" t="s">
        <v>476</v>
      </c>
      <c r="J21" s="6" t="s">
        <v>477</v>
      </c>
      <c r="K21" s="6" t="s">
        <v>477</v>
      </c>
      <c r="L21" s="6" t="s">
        <v>71</v>
      </c>
      <c r="M21" s="6" t="s">
        <v>531</v>
      </c>
      <c r="N21" s="6" t="s">
        <v>479</v>
      </c>
      <c r="O21" s="6" t="s">
        <v>532</v>
      </c>
      <c r="P21" s="6">
        <v>30</v>
      </c>
      <c r="Q21" s="6" t="s">
        <v>337</v>
      </c>
      <c r="S21" s="6">
        <v>0.2</v>
      </c>
      <c r="U21" s="6" t="s">
        <v>533</v>
      </c>
      <c r="W21" s="6" t="s">
        <v>483</v>
      </c>
      <c r="X21" s="6" t="s">
        <v>534</v>
      </c>
      <c r="Y21" s="7" t="s">
        <v>535</v>
      </c>
      <c r="Z21" s="7" t="s">
        <v>536</v>
      </c>
      <c r="AA21" s="7" t="s">
        <v>537</v>
      </c>
      <c r="AB21" s="7" t="s">
        <v>488</v>
      </c>
      <c r="AC21" s="6" t="s">
        <v>245</v>
      </c>
      <c r="AD21" s="6" t="s">
        <v>538</v>
      </c>
      <c r="AE21" s="6" t="s">
        <v>539</v>
      </c>
      <c r="AF21" s="6" t="s">
        <v>540</v>
      </c>
      <c r="AG21" s="6" t="s">
        <v>541</v>
      </c>
      <c r="AH21" s="6" t="s">
        <v>250</v>
      </c>
      <c r="AI21" s="6" t="s">
        <v>542</v>
      </c>
      <c r="AJ21" s="6" t="s">
        <v>446</v>
      </c>
      <c r="AK21" s="6" t="s">
        <v>543</v>
      </c>
      <c r="AL21" s="6" t="s">
        <v>248</v>
      </c>
      <c r="AM21" s="6" t="s">
        <v>544</v>
      </c>
      <c r="AN21" s="6" t="s">
        <v>250</v>
      </c>
      <c r="AO21" s="6" t="s">
        <v>245</v>
      </c>
      <c r="AQ21" s="6" t="s">
        <v>545</v>
      </c>
      <c r="AR21" s="6" t="s">
        <v>250</v>
      </c>
      <c r="AS21" s="6" t="s">
        <v>245</v>
      </c>
      <c r="AU21" s="6" t="s">
        <v>245</v>
      </c>
      <c r="AV21" s="6" t="s">
        <v>546</v>
      </c>
      <c r="AW21" s="6" t="s">
        <v>547</v>
      </c>
      <c r="AX21" s="6" t="s">
        <v>548</v>
      </c>
      <c r="AY21" s="6" t="s">
        <v>549</v>
      </c>
      <c r="BA21" s="6" t="s">
        <v>245</v>
      </c>
      <c r="BB21" s="6" t="s">
        <v>258</v>
      </c>
      <c r="BC21" s="6" t="s">
        <v>550</v>
      </c>
    </row>
    <row r="22" spans="1:55" ht="56" x14ac:dyDescent="0.15">
      <c r="A22" s="6" t="s">
        <v>77</v>
      </c>
      <c r="B22" s="6">
        <v>2018</v>
      </c>
      <c r="C22" s="6" t="s">
        <v>78</v>
      </c>
      <c r="D22" s="6" t="s">
        <v>79</v>
      </c>
      <c r="E22" s="6" t="s">
        <v>80</v>
      </c>
      <c r="F22" s="6" t="s">
        <v>477</v>
      </c>
      <c r="G22" s="6" t="s">
        <v>476</v>
      </c>
      <c r="H22" s="6" t="s">
        <v>476</v>
      </c>
      <c r="I22" s="6" t="s">
        <v>476</v>
      </c>
      <c r="J22" s="6" t="s">
        <v>477</v>
      </c>
      <c r="K22" s="6" t="s">
        <v>477</v>
      </c>
      <c r="L22" s="6" t="s">
        <v>81</v>
      </c>
      <c r="M22" s="6" t="s">
        <v>569</v>
      </c>
      <c r="N22" s="6" t="s">
        <v>570</v>
      </c>
      <c r="O22" s="6" t="s">
        <v>532</v>
      </c>
      <c r="P22" s="6">
        <v>25</v>
      </c>
      <c r="Q22" s="6" t="s">
        <v>571</v>
      </c>
      <c r="R22" s="6" t="s">
        <v>508</v>
      </c>
      <c r="S22" s="6">
        <v>15</v>
      </c>
      <c r="T22" s="7"/>
      <c r="U22" s="6" t="s">
        <v>572</v>
      </c>
      <c r="V22" s="6" t="s">
        <v>573</v>
      </c>
      <c r="W22" s="6" t="s">
        <v>483</v>
      </c>
      <c r="X22" s="6" t="s">
        <v>574</v>
      </c>
      <c r="Y22" s="7" t="s">
        <v>575</v>
      </c>
      <c r="Z22" s="7" t="s">
        <v>576</v>
      </c>
      <c r="AA22" s="7" t="s">
        <v>577</v>
      </c>
      <c r="AB22" s="7" t="s">
        <v>250</v>
      </c>
      <c r="AC22" s="6" t="s">
        <v>245</v>
      </c>
      <c r="AD22" s="6" t="s">
        <v>578</v>
      </c>
      <c r="AE22" s="6" t="s">
        <v>579</v>
      </c>
      <c r="AF22" s="6" t="s">
        <v>580</v>
      </c>
      <c r="AG22" s="6" t="s">
        <v>581</v>
      </c>
      <c r="AH22" s="6" t="s">
        <v>250</v>
      </c>
      <c r="AI22" s="6" t="s">
        <v>582</v>
      </c>
      <c r="AJ22" s="6" t="s">
        <v>246</v>
      </c>
      <c r="AK22" s="6" t="s">
        <v>583</v>
      </c>
      <c r="AL22" s="6" t="s">
        <v>584</v>
      </c>
      <c r="AM22" s="6" t="s">
        <v>585</v>
      </c>
      <c r="AN22" s="6" t="s">
        <v>250</v>
      </c>
      <c r="AO22" s="6" t="s">
        <v>245</v>
      </c>
      <c r="AP22" s="6" t="s">
        <v>585</v>
      </c>
      <c r="AQ22" s="6" t="s">
        <v>586</v>
      </c>
      <c r="AR22" s="6" t="s">
        <v>250</v>
      </c>
      <c r="AS22" s="6" t="s">
        <v>245</v>
      </c>
      <c r="AT22" s="6" t="s">
        <v>258</v>
      </c>
      <c r="AU22" s="6" t="s">
        <v>245</v>
      </c>
      <c r="AV22" s="6" t="s">
        <v>526</v>
      </c>
      <c r="AW22" s="6" t="s">
        <v>245</v>
      </c>
      <c r="AX22" s="6" t="s">
        <v>587</v>
      </c>
      <c r="AY22" s="6" t="s">
        <v>588</v>
      </c>
      <c r="AZ22" s="6" t="s">
        <v>589</v>
      </c>
      <c r="BA22" s="6" t="s">
        <v>590</v>
      </c>
      <c r="BB22" s="6" t="s">
        <v>591</v>
      </c>
      <c r="BC22" s="6" t="s">
        <v>259</v>
      </c>
    </row>
    <row r="23" spans="1:55" ht="56" x14ac:dyDescent="0.15">
      <c r="A23" s="6" t="s">
        <v>152</v>
      </c>
      <c r="B23" s="6">
        <v>2019</v>
      </c>
      <c r="C23" s="6" t="s">
        <v>78</v>
      </c>
      <c r="D23" s="6" t="s">
        <v>46</v>
      </c>
      <c r="E23" s="6" t="s">
        <v>153</v>
      </c>
      <c r="F23" s="6" t="s">
        <v>477</v>
      </c>
      <c r="G23" s="6" t="s">
        <v>782</v>
      </c>
      <c r="H23" s="6" t="s">
        <v>477</v>
      </c>
      <c r="I23" s="6" t="s">
        <v>476</v>
      </c>
      <c r="J23" s="6" t="s">
        <v>782</v>
      </c>
      <c r="K23" s="6" t="s">
        <v>782</v>
      </c>
      <c r="L23" s="6" t="s">
        <v>154</v>
      </c>
      <c r="M23" s="6" t="s">
        <v>974</v>
      </c>
      <c r="N23" s="6" t="s">
        <v>975</v>
      </c>
      <c r="O23" s="6" t="s">
        <v>976</v>
      </c>
      <c r="P23" s="6" t="s">
        <v>977</v>
      </c>
      <c r="Q23" s="6" t="s">
        <v>571</v>
      </c>
      <c r="S23" s="6">
        <v>0.3</v>
      </c>
      <c r="T23" s="7"/>
      <c r="U23" s="6" t="s">
        <v>572</v>
      </c>
      <c r="V23" s="6" t="s">
        <v>978</v>
      </c>
      <c r="W23" s="6" t="s">
        <v>483</v>
      </c>
      <c r="X23" s="6" t="s">
        <v>979</v>
      </c>
      <c r="Y23" s="7" t="s">
        <v>980</v>
      </c>
      <c r="Z23" s="7" t="s">
        <v>981</v>
      </c>
      <c r="AA23" s="7" t="s">
        <v>258</v>
      </c>
      <c r="AB23" s="7" t="s">
        <v>982</v>
      </c>
      <c r="AC23" s="6" t="s">
        <v>245</v>
      </c>
      <c r="AD23" s="6" t="s">
        <v>983</v>
      </c>
      <c r="AE23" s="6" t="s">
        <v>515</v>
      </c>
      <c r="AF23" s="6" t="s">
        <v>984</v>
      </c>
      <c r="AG23" s="6" t="s">
        <v>985</v>
      </c>
      <c r="AH23" s="6" t="s">
        <v>986</v>
      </c>
      <c r="AI23" s="6" t="s">
        <v>987</v>
      </c>
      <c r="AJ23" s="6" t="s">
        <v>988</v>
      </c>
      <c r="AK23" s="6" t="s">
        <v>989</v>
      </c>
      <c r="AL23" s="6" t="s">
        <v>990</v>
      </c>
      <c r="AM23" s="6" t="s">
        <v>991</v>
      </c>
      <c r="AN23" s="6" t="s">
        <v>992</v>
      </c>
      <c r="AO23" s="6" t="s">
        <v>943</v>
      </c>
      <c r="AP23" s="6" t="s">
        <v>993</v>
      </c>
      <c r="AQ23" s="6" t="s">
        <v>994</v>
      </c>
      <c r="AR23" s="6" t="s">
        <v>995</v>
      </c>
      <c r="AS23" s="6" t="s">
        <v>245</v>
      </c>
      <c r="AT23" s="6" t="s">
        <v>996</v>
      </c>
      <c r="AU23" s="6" t="s">
        <v>245</v>
      </c>
      <c r="AV23" s="6" t="s">
        <v>997</v>
      </c>
      <c r="AW23" s="6" t="s">
        <v>998</v>
      </c>
      <c r="AX23" s="6" t="s">
        <v>999</v>
      </c>
      <c r="AY23" s="6" t="s">
        <v>1000</v>
      </c>
      <c r="AZ23" s="6" t="s">
        <v>1001</v>
      </c>
      <c r="BA23" s="6" t="s">
        <v>1002</v>
      </c>
      <c r="BB23" s="6" t="s">
        <v>948</v>
      </c>
      <c r="BC23" s="6" t="s">
        <v>1003</v>
      </c>
    </row>
    <row r="24" spans="1:55" ht="98" x14ac:dyDescent="0.15">
      <c r="A24" s="6" t="s">
        <v>97</v>
      </c>
      <c r="B24" s="6">
        <v>2014</v>
      </c>
      <c r="C24" s="6" t="s">
        <v>98</v>
      </c>
      <c r="D24" s="6" t="s">
        <v>15</v>
      </c>
      <c r="E24" s="6" t="s">
        <v>99</v>
      </c>
      <c r="F24" s="6" t="s">
        <v>476</v>
      </c>
      <c r="G24" s="6" t="s">
        <v>477</v>
      </c>
      <c r="H24" s="6" t="s">
        <v>476</v>
      </c>
      <c r="I24" s="6" t="s">
        <v>476</v>
      </c>
      <c r="J24" s="6" t="s">
        <v>477</v>
      </c>
      <c r="K24" s="6" t="s">
        <v>477</v>
      </c>
      <c r="L24" s="6" t="s">
        <v>100</v>
      </c>
      <c r="M24" s="6" t="s">
        <v>650</v>
      </c>
      <c r="N24" s="6" t="s">
        <v>651</v>
      </c>
      <c r="O24" s="6" t="s">
        <v>652</v>
      </c>
      <c r="P24" s="6">
        <v>20</v>
      </c>
      <c r="Q24" s="6" t="s">
        <v>284</v>
      </c>
      <c r="S24" s="6">
        <v>1</v>
      </c>
      <c r="T24" s="6" t="s">
        <v>285</v>
      </c>
      <c r="V24" s="7"/>
      <c r="W24" s="6" t="s">
        <v>653</v>
      </c>
      <c r="X24" s="6" t="s">
        <v>654</v>
      </c>
      <c r="Y24" s="7" t="s">
        <v>655</v>
      </c>
      <c r="Z24" s="7" t="s">
        <v>656</v>
      </c>
      <c r="AA24" s="7" t="s">
        <v>657</v>
      </c>
      <c r="AB24" s="7" t="s">
        <v>658</v>
      </c>
      <c r="AC24" s="6" t="s">
        <v>659</v>
      </c>
      <c r="AD24" s="6" t="s">
        <v>660</v>
      </c>
      <c r="AE24" s="6" t="s">
        <v>466</v>
      </c>
      <c r="AF24" s="6" t="s">
        <v>661</v>
      </c>
      <c r="AG24" s="6" t="s">
        <v>662</v>
      </c>
      <c r="AH24" s="6" t="s">
        <v>250</v>
      </c>
      <c r="AI24" s="6" t="s">
        <v>663</v>
      </c>
      <c r="AK24" s="6" t="s">
        <v>664</v>
      </c>
      <c r="AL24" s="6" t="s">
        <v>665</v>
      </c>
      <c r="AM24" s="6" t="s">
        <v>666</v>
      </c>
      <c r="AN24" s="6" t="s">
        <v>245</v>
      </c>
      <c r="AO24" s="6" t="s">
        <v>250</v>
      </c>
      <c r="AP24" s="6" t="s">
        <v>667</v>
      </c>
      <c r="AQ24" s="6" t="s">
        <v>668</v>
      </c>
      <c r="AR24" s="6" t="s">
        <v>250</v>
      </c>
      <c r="AS24" s="6" t="s">
        <v>245</v>
      </c>
      <c r="AU24" s="6" t="s">
        <v>669</v>
      </c>
      <c r="AV24" s="6" t="s">
        <v>670</v>
      </c>
      <c r="AW24" s="6" t="s">
        <v>671</v>
      </c>
      <c r="AX24" s="6" t="s">
        <v>672</v>
      </c>
      <c r="AY24" s="6" t="s">
        <v>673</v>
      </c>
      <c r="BA24" s="6" t="s">
        <v>245</v>
      </c>
      <c r="BB24" s="6" t="s">
        <v>674</v>
      </c>
      <c r="BC24" s="6" t="s">
        <v>280</v>
      </c>
    </row>
    <row r="25" spans="1:55" ht="70" x14ac:dyDescent="0.15">
      <c r="A25" s="6" t="s">
        <v>163</v>
      </c>
      <c r="B25" s="6">
        <v>2019</v>
      </c>
      <c r="C25" s="6" t="s">
        <v>164</v>
      </c>
      <c r="D25" s="6" t="s">
        <v>146</v>
      </c>
      <c r="E25" s="6" t="s">
        <v>1056</v>
      </c>
      <c r="F25" s="6" t="s">
        <v>476</v>
      </c>
      <c r="G25" s="6" t="s">
        <v>782</v>
      </c>
      <c r="H25" s="6" t="s">
        <v>476</v>
      </c>
      <c r="I25" s="6" t="s">
        <v>476</v>
      </c>
      <c r="J25" s="6" t="s">
        <v>476</v>
      </c>
      <c r="K25" s="6" t="s">
        <v>782</v>
      </c>
      <c r="L25" s="6" t="s">
        <v>166</v>
      </c>
      <c r="M25" s="6" t="s">
        <v>1057</v>
      </c>
      <c r="N25" s="6" t="s">
        <v>1058</v>
      </c>
      <c r="O25" s="6" t="s">
        <v>336</v>
      </c>
      <c r="P25" s="6">
        <v>20</v>
      </c>
      <c r="Q25" s="6" t="s">
        <v>1059</v>
      </c>
      <c r="S25" s="6">
        <v>0.2</v>
      </c>
      <c r="U25" s="6" t="s">
        <v>1060</v>
      </c>
      <c r="W25" s="6" t="s">
        <v>1061</v>
      </c>
      <c r="X25" s="6" t="s">
        <v>1062</v>
      </c>
      <c r="Y25" s="7" t="s">
        <v>1063</v>
      </c>
      <c r="Z25" s="7" t="s">
        <v>1064</v>
      </c>
      <c r="AA25" s="7" t="s">
        <v>1065</v>
      </c>
      <c r="AB25" s="7" t="s">
        <v>1066</v>
      </c>
      <c r="AC25" s="6" t="s">
        <v>1067</v>
      </c>
      <c r="AD25" s="6" t="s">
        <v>1068</v>
      </c>
      <c r="AE25" s="6" t="s">
        <v>1069</v>
      </c>
      <c r="AF25" s="6" t="s">
        <v>1070</v>
      </c>
      <c r="AG25" s="6" t="s">
        <v>1071</v>
      </c>
      <c r="AH25" s="6" t="s">
        <v>250</v>
      </c>
      <c r="AI25" s="6">
        <v>24</v>
      </c>
      <c r="AJ25" s="6" t="s">
        <v>1072</v>
      </c>
      <c r="AK25" s="6" t="s">
        <v>1073</v>
      </c>
      <c r="AL25" s="6" t="s">
        <v>248</v>
      </c>
      <c r="AM25" s="6" t="s">
        <v>1074</v>
      </c>
      <c r="AN25" s="6" t="s">
        <v>245</v>
      </c>
      <c r="AO25" s="6" t="s">
        <v>250</v>
      </c>
      <c r="AP25" s="6" t="s">
        <v>1075</v>
      </c>
      <c r="AQ25" s="6" t="s">
        <v>1076</v>
      </c>
      <c r="AR25" s="6" t="s">
        <v>250</v>
      </c>
      <c r="AS25" s="6" t="s">
        <v>250</v>
      </c>
      <c r="AT25" s="6" t="s">
        <v>1077</v>
      </c>
      <c r="AU25" s="6" t="s">
        <v>245</v>
      </c>
      <c r="AV25" s="6" t="s">
        <v>1078</v>
      </c>
      <c r="AW25" s="6" t="s">
        <v>245</v>
      </c>
      <c r="AX25" s="6" t="s">
        <v>1079</v>
      </c>
      <c r="AY25" s="6" t="s">
        <v>1080</v>
      </c>
      <c r="AZ25" s="6" t="s">
        <v>1081</v>
      </c>
      <c r="BA25" s="6" t="s">
        <v>245</v>
      </c>
      <c r="BB25" s="6" t="s">
        <v>258</v>
      </c>
      <c r="BC25" s="6" t="s">
        <v>259</v>
      </c>
    </row>
    <row r="26" spans="1:55" ht="70" x14ac:dyDescent="0.15">
      <c r="A26" s="6" t="s">
        <v>140</v>
      </c>
      <c r="B26" s="6">
        <v>2020</v>
      </c>
      <c r="C26" s="6" t="s">
        <v>141</v>
      </c>
      <c r="D26" s="6" t="s">
        <v>26</v>
      </c>
      <c r="E26" s="6" t="s">
        <v>142</v>
      </c>
      <c r="F26" s="6" t="s">
        <v>477</v>
      </c>
      <c r="G26" s="6" t="s">
        <v>782</v>
      </c>
      <c r="H26" s="6" t="s">
        <v>476</v>
      </c>
      <c r="I26" s="6" t="s">
        <v>477</v>
      </c>
      <c r="J26" s="6" t="s">
        <v>477</v>
      </c>
      <c r="K26" s="6" t="s">
        <v>782</v>
      </c>
      <c r="L26" s="6" t="s">
        <v>143</v>
      </c>
      <c r="M26" s="6" t="s">
        <v>904</v>
      </c>
      <c r="N26" s="6" t="s">
        <v>905</v>
      </c>
      <c r="O26" s="6" t="s">
        <v>906</v>
      </c>
      <c r="P26" s="6">
        <v>1</v>
      </c>
      <c r="Q26" s="6" t="s">
        <v>907</v>
      </c>
      <c r="R26" s="6" t="s">
        <v>908</v>
      </c>
      <c r="S26" s="6">
        <v>0.2</v>
      </c>
      <c r="T26" s="6" t="s">
        <v>909</v>
      </c>
      <c r="U26" s="7"/>
      <c r="V26" s="6" t="s">
        <v>315</v>
      </c>
      <c r="W26" s="6" t="s">
        <v>910</v>
      </c>
      <c r="X26" s="6" t="s">
        <v>911</v>
      </c>
      <c r="Y26" s="7" t="s">
        <v>236</v>
      </c>
      <c r="Z26" s="7" t="s">
        <v>912</v>
      </c>
      <c r="AA26" s="7" t="s">
        <v>913</v>
      </c>
      <c r="AB26" s="7" t="s">
        <v>914</v>
      </c>
      <c r="AC26" s="6" t="s">
        <v>915</v>
      </c>
      <c r="AD26" s="6" t="s">
        <v>916</v>
      </c>
      <c r="AE26" s="6" t="s">
        <v>242</v>
      </c>
      <c r="AF26" s="6" t="s">
        <v>904</v>
      </c>
      <c r="AG26" s="6" t="s">
        <v>917</v>
      </c>
      <c r="AH26" s="6" t="s">
        <v>250</v>
      </c>
      <c r="AI26" s="6" t="s">
        <v>918</v>
      </c>
      <c r="AJ26" s="6" t="s">
        <v>919</v>
      </c>
      <c r="AK26" s="6" t="s">
        <v>920</v>
      </c>
      <c r="AL26" s="6" t="s">
        <v>921</v>
      </c>
      <c r="AM26" s="6" t="s">
        <v>922</v>
      </c>
      <c r="AN26" s="6" t="s">
        <v>245</v>
      </c>
      <c r="AO26" s="6" t="s">
        <v>245</v>
      </c>
      <c r="AQ26" s="6" t="s">
        <v>923</v>
      </c>
      <c r="AR26" s="6" t="s">
        <v>245</v>
      </c>
      <c r="AS26" s="6" t="s">
        <v>245</v>
      </c>
      <c r="AV26" s="6" t="s">
        <v>924</v>
      </c>
      <c r="AW26" s="6" t="s">
        <v>925</v>
      </c>
      <c r="AX26" s="6" t="s">
        <v>926</v>
      </c>
      <c r="AY26" s="6" t="s">
        <v>927</v>
      </c>
      <c r="BA26" s="6" t="s">
        <v>245</v>
      </c>
      <c r="BB26" s="6" t="s">
        <v>928</v>
      </c>
      <c r="BC26" s="6" t="s">
        <v>903</v>
      </c>
    </row>
    <row r="27" spans="1:55" ht="56" x14ac:dyDescent="0.15">
      <c r="A27" s="6" t="s">
        <v>172</v>
      </c>
      <c r="B27" s="6">
        <v>2017</v>
      </c>
      <c r="C27" s="6" t="s">
        <v>173</v>
      </c>
      <c r="D27" s="6" t="s">
        <v>146</v>
      </c>
      <c r="E27" s="6" t="s">
        <v>174</v>
      </c>
      <c r="F27" s="6" t="s">
        <v>476</v>
      </c>
      <c r="G27" s="6" t="s">
        <v>782</v>
      </c>
      <c r="H27" s="6" t="s">
        <v>476</v>
      </c>
      <c r="I27" s="6" t="s">
        <v>476</v>
      </c>
      <c r="J27" s="6" t="s">
        <v>477</v>
      </c>
      <c r="K27" s="6" t="s">
        <v>782</v>
      </c>
      <c r="L27" s="6" t="s">
        <v>175</v>
      </c>
      <c r="M27" s="6" t="s">
        <v>1101</v>
      </c>
      <c r="N27" s="6" t="s">
        <v>1102</v>
      </c>
      <c r="O27" s="6" t="s">
        <v>336</v>
      </c>
      <c r="P27" s="6">
        <v>20</v>
      </c>
      <c r="Q27" s="6" t="s">
        <v>932</v>
      </c>
      <c r="S27" s="6">
        <v>1</v>
      </c>
      <c r="T27" s="7"/>
      <c r="U27" s="7" t="s">
        <v>1103</v>
      </c>
      <c r="V27" s="6" t="s">
        <v>1104</v>
      </c>
      <c r="W27" s="6" t="s">
        <v>483</v>
      </c>
      <c r="X27" s="6" t="s">
        <v>1105</v>
      </c>
      <c r="Y27" s="7" t="s">
        <v>1106</v>
      </c>
      <c r="Z27" s="7" t="s">
        <v>1107</v>
      </c>
      <c r="AA27" s="7" t="s">
        <v>1108</v>
      </c>
      <c r="AB27" s="7" t="s">
        <v>1109</v>
      </c>
      <c r="AC27" s="6" t="s">
        <v>245</v>
      </c>
      <c r="AD27" s="6" t="s">
        <v>1110</v>
      </c>
      <c r="AE27" s="6" t="s">
        <v>1043</v>
      </c>
      <c r="AF27" s="6" t="s">
        <v>1111</v>
      </c>
      <c r="AG27" s="6" t="s">
        <v>1112</v>
      </c>
      <c r="AH27" s="6" t="s">
        <v>290</v>
      </c>
      <c r="AI27" s="6" t="s">
        <v>1113</v>
      </c>
      <c r="AK27" s="6" t="s">
        <v>1114</v>
      </c>
      <c r="AL27" s="6" t="s">
        <v>248</v>
      </c>
      <c r="AN27" s="6" t="s">
        <v>1115</v>
      </c>
      <c r="AO27" s="6" t="s">
        <v>245</v>
      </c>
      <c r="AQ27" s="6" t="s">
        <v>1116</v>
      </c>
      <c r="AR27" s="6" t="s">
        <v>290</v>
      </c>
      <c r="AS27" s="6" t="s">
        <v>1117</v>
      </c>
      <c r="AT27" s="6" t="s">
        <v>1118</v>
      </c>
      <c r="AU27" s="6" t="s">
        <v>1119</v>
      </c>
      <c r="AV27" s="6" t="s">
        <v>442</v>
      </c>
      <c r="AW27" s="6" t="s">
        <v>1120</v>
      </c>
      <c r="AX27" s="6" t="s">
        <v>1121</v>
      </c>
      <c r="AY27" s="6" t="s">
        <v>1122</v>
      </c>
      <c r="BA27" s="6" t="s">
        <v>1123</v>
      </c>
      <c r="BB27" s="6" t="s">
        <v>1124</v>
      </c>
      <c r="BC27" s="6" t="s">
        <v>949</v>
      </c>
    </row>
    <row r="28" spans="1:55" ht="70" x14ac:dyDescent="0.15">
      <c r="A28" s="6" t="s">
        <v>54</v>
      </c>
      <c r="B28" s="6" t="s">
        <v>55</v>
      </c>
      <c r="C28" s="6" t="s">
        <v>56</v>
      </c>
      <c r="D28" s="6" t="s">
        <v>46</v>
      </c>
      <c r="E28" s="6" t="s">
        <v>57</v>
      </c>
      <c r="F28" s="6" t="s">
        <v>42</v>
      </c>
      <c r="G28" s="6" t="s">
        <v>11</v>
      </c>
      <c r="H28" s="6" t="s">
        <v>42</v>
      </c>
      <c r="I28" s="6" t="s">
        <v>42</v>
      </c>
      <c r="J28" s="6" t="s">
        <v>11</v>
      </c>
      <c r="K28" s="6" t="s">
        <v>11</v>
      </c>
      <c r="L28" s="6" t="s">
        <v>58</v>
      </c>
      <c r="M28" s="6" t="s">
        <v>467</v>
      </c>
      <c r="N28" s="6" t="s">
        <v>468</v>
      </c>
      <c r="O28" s="6" t="s">
        <v>392</v>
      </c>
      <c r="P28" s="6">
        <v>25</v>
      </c>
      <c r="Q28" s="6" t="s">
        <v>469</v>
      </c>
      <c r="S28" s="6">
        <v>0.25</v>
      </c>
      <c r="T28" s="7"/>
      <c r="U28" s="6" t="s">
        <v>285</v>
      </c>
      <c r="V28" s="6" t="s">
        <v>470</v>
      </c>
      <c r="W28" s="6" t="s">
        <v>471</v>
      </c>
      <c r="X28" s="6" t="s">
        <v>472</v>
      </c>
      <c r="Y28" s="7" t="s">
        <v>473</v>
      </c>
      <c r="Z28" s="7" t="s">
        <v>474</v>
      </c>
      <c r="AA28" s="7" t="s">
        <v>475</v>
      </c>
      <c r="AB28" s="7"/>
    </row>
    <row r="29" spans="1:55" ht="196" x14ac:dyDescent="0.15">
      <c r="A29" s="6" t="s">
        <v>127</v>
      </c>
      <c r="B29" s="6">
        <v>2018</v>
      </c>
      <c r="C29" s="6" t="s">
        <v>128</v>
      </c>
      <c r="D29" s="6" t="s">
        <v>129</v>
      </c>
      <c r="E29" s="6" t="s">
        <v>130</v>
      </c>
      <c r="F29" s="6" t="s">
        <v>477</v>
      </c>
      <c r="G29" s="6" t="s">
        <v>782</v>
      </c>
      <c r="H29" s="6" t="s">
        <v>782</v>
      </c>
      <c r="I29" s="6" t="s">
        <v>477</v>
      </c>
      <c r="J29" s="6" t="s">
        <v>782</v>
      </c>
      <c r="K29" s="6" t="s">
        <v>782</v>
      </c>
      <c r="L29" s="6" t="s">
        <v>131</v>
      </c>
      <c r="M29" s="6" t="s">
        <v>826</v>
      </c>
      <c r="N29" s="6" t="s">
        <v>593</v>
      </c>
      <c r="P29" s="6" t="s">
        <v>827</v>
      </c>
      <c r="Q29" s="6" t="s">
        <v>828</v>
      </c>
      <c r="R29" s="6" t="s">
        <v>679</v>
      </c>
      <c r="S29" s="6">
        <v>0.18</v>
      </c>
      <c r="T29" s="7"/>
      <c r="U29" s="6" t="s">
        <v>829</v>
      </c>
      <c r="V29" s="6" t="s">
        <v>830</v>
      </c>
      <c r="W29" s="6" t="s">
        <v>831</v>
      </c>
      <c r="X29" s="6" t="s">
        <v>832</v>
      </c>
      <c r="Y29" s="7" t="s">
        <v>236</v>
      </c>
      <c r="Z29" s="7" t="s">
        <v>833</v>
      </c>
      <c r="AA29" s="7" t="s">
        <v>834</v>
      </c>
      <c r="AB29" s="7" t="s">
        <v>245</v>
      </c>
      <c r="AC29" s="6" t="s">
        <v>835</v>
      </c>
      <c r="AD29" s="6" t="s">
        <v>836</v>
      </c>
      <c r="AE29" s="6" t="s">
        <v>837</v>
      </c>
      <c r="AF29" s="6" t="s">
        <v>838</v>
      </c>
      <c r="AG29" s="6" t="s">
        <v>839</v>
      </c>
      <c r="AH29" s="6" t="s">
        <v>250</v>
      </c>
      <c r="AI29" s="6">
        <v>18</v>
      </c>
      <c r="AJ29" s="6" t="s">
        <v>840</v>
      </c>
      <c r="AK29" s="6" t="s">
        <v>841</v>
      </c>
      <c r="AL29" s="6" t="s">
        <v>248</v>
      </c>
      <c r="AM29" s="6" t="s">
        <v>842</v>
      </c>
      <c r="AN29" s="6" t="s">
        <v>250</v>
      </c>
      <c r="AO29" s="6" t="s">
        <v>245</v>
      </c>
      <c r="AP29" s="6" t="s">
        <v>843</v>
      </c>
      <c r="AQ29" s="6" t="s">
        <v>833</v>
      </c>
      <c r="AR29" s="6" t="s">
        <v>250</v>
      </c>
      <c r="AS29" s="6" t="s">
        <v>250</v>
      </c>
      <c r="AT29" s="6" t="s">
        <v>844</v>
      </c>
      <c r="AU29" s="6" t="s">
        <v>245</v>
      </c>
      <c r="AV29" s="6" t="s">
        <v>845</v>
      </c>
      <c r="AW29" s="6" t="s">
        <v>846</v>
      </c>
      <c r="AX29" s="6" t="s">
        <v>245</v>
      </c>
      <c r="AY29" s="6" t="s">
        <v>847</v>
      </c>
      <c r="AZ29" s="6" t="s">
        <v>848</v>
      </c>
      <c r="BA29" s="6" t="s">
        <v>250</v>
      </c>
      <c r="BB29" s="6" t="s">
        <v>258</v>
      </c>
      <c r="BC29" s="6" t="s">
        <v>849</v>
      </c>
    </row>
    <row r="30" spans="1:55" ht="70" x14ac:dyDescent="0.15">
      <c r="A30" s="6" t="s">
        <v>159</v>
      </c>
      <c r="B30" s="6">
        <v>2019</v>
      </c>
      <c r="C30" s="6" t="s">
        <v>160</v>
      </c>
      <c r="D30" s="6" t="s">
        <v>46</v>
      </c>
      <c r="E30" s="6" t="s">
        <v>161</v>
      </c>
      <c r="F30" s="6" t="s">
        <v>476</v>
      </c>
      <c r="G30" s="6" t="s">
        <v>477</v>
      </c>
      <c r="H30" s="6" t="s">
        <v>476</v>
      </c>
      <c r="I30" s="6" t="s">
        <v>476</v>
      </c>
      <c r="J30" s="6" t="s">
        <v>477</v>
      </c>
      <c r="K30" s="6" t="s">
        <v>782</v>
      </c>
      <c r="L30" s="6" t="s">
        <v>162</v>
      </c>
      <c r="M30" s="6" t="s">
        <v>1033</v>
      </c>
      <c r="N30" s="6" t="s">
        <v>335</v>
      </c>
      <c r="O30" s="6" t="s">
        <v>1034</v>
      </c>
      <c r="P30" s="6">
        <v>25</v>
      </c>
      <c r="Q30" s="6" t="s">
        <v>1035</v>
      </c>
      <c r="S30" s="6">
        <v>200</v>
      </c>
      <c r="U30" s="6" t="s">
        <v>1036</v>
      </c>
      <c r="W30" s="6" t="s">
        <v>1037</v>
      </c>
      <c r="X30" s="6" t="s">
        <v>1038</v>
      </c>
      <c r="Y30" s="7" t="s">
        <v>236</v>
      </c>
      <c r="Z30" s="7" t="s">
        <v>1039</v>
      </c>
      <c r="AA30" s="7" t="s">
        <v>1040</v>
      </c>
      <c r="AB30" s="7" t="s">
        <v>1041</v>
      </c>
      <c r="AC30" s="6" t="s">
        <v>245</v>
      </c>
      <c r="AD30" s="6" t="s">
        <v>1042</v>
      </c>
      <c r="AE30" s="6" t="s">
        <v>1043</v>
      </c>
      <c r="AF30" s="6" t="s">
        <v>1044</v>
      </c>
      <c r="AG30" s="6" t="s">
        <v>1045</v>
      </c>
      <c r="AH30" s="6" t="s">
        <v>1046</v>
      </c>
      <c r="AI30" s="6">
        <v>13</v>
      </c>
      <c r="AJ30" s="6" t="s">
        <v>1047</v>
      </c>
      <c r="AK30" s="6" t="s">
        <v>1048</v>
      </c>
      <c r="AL30" s="6" t="s">
        <v>1049</v>
      </c>
      <c r="AM30" s="6" t="s">
        <v>1050</v>
      </c>
      <c r="AN30" s="6" t="s">
        <v>787</v>
      </c>
      <c r="AO30" s="6" t="s">
        <v>245</v>
      </c>
      <c r="AQ30" s="6" t="s">
        <v>1051</v>
      </c>
      <c r="AR30" s="6" t="s">
        <v>245</v>
      </c>
      <c r="AS30" s="6" t="s">
        <v>245</v>
      </c>
      <c r="AU30" s="6" t="s">
        <v>245</v>
      </c>
      <c r="AV30" s="6" t="s">
        <v>236</v>
      </c>
      <c r="AW30" s="6" t="s">
        <v>1052</v>
      </c>
      <c r="AX30" s="6" t="s">
        <v>1053</v>
      </c>
      <c r="AY30" s="6" t="s">
        <v>1054</v>
      </c>
      <c r="AZ30" s="6" t="s">
        <v>1055</v>
      </c>
      <c r="BA30" s="6" t="s">
        <v>245</v>
      </c>
      <c r="BB30" s="6" t="s">
        <v>446</v>
      </c>
      <c r="BC30" s="6" t="s">
        <v>259</v>
      </c>
    </row>
    <row r="31" spans="1:55" ht="154" x14ac:dyDescent="0.15">
      <c r="A31" s="6" t="s">
        <v>59</v>
      </c>
      <c r="B31" s="6">
        <v>2013</v>
      </c>
      <c r="C31" s="6" t="s">
        <v>60</v>
      </c>
      <c r="D31" s="6" t="s">
        <v>40</v>
      </c>
      <c r="E31" s="6" t="s">
        <v>61</v>
      </c>
      <c r="F31" s="6" t="s">
        <v>42</v>
      </c>
      <c r="G31" s="6" t="s">
        <v>17</v>
      </c>
      <c r="H31" s="6" t="s">
        <v>476</v>
      </c>
      <c r="I31" s="6" t="s">
        <v>476</v>
      </c>
      <c r="J31" s="6" t="s">
        <v>476</v>
      </c>
      <c r="K31" s="6" t="s">
        <v>477</v>
      </c>
      <c r="L31" s="6" t="s">
        <v>62</v>
      </c>
      <c r="M31" s="6" t="s">
        <v>478</v>
      </c>
      <c r="N31" s="6" t="s">
        <v>479</v>
      </c>
      <c r="O31" s="6" t="s">
        <v>480</v>
      </c>
      <c r="P31" s="6">
        <v>25</v>
      </c>
      <c r="Q31" s="6" t="s">
        <v>481</v>
      </c>
      <c r="S31" s="6">
        <v>0.25</v>
      </c>
      <c r="T31" s="6" t="s">
        <v>482</v>
      </c>
      <c r="W31" s="6" t="s">
        <v>483</v>
      </c>
      <c r="X31" s="6" t="s">
        <v>484</v>
      </c>
      <c r="Y31" s="7" t="s">
        <v>485</v>
      </c>
      <c r="Z31" s="7" t="s">
        <v>486</v>
      </c>
      <c r="AA31" s="7" t="s">
        <v>487</v>
      </c>
      <c r="AB31" s="7" t="s">
        <v>488</v>
      </c>
      <c r="AC31" s="6" t="s">
        <v>245</v>
      </c>
      <c r="AD31" s="6" t="s">
        <v>489</v>
      </c>
      <c r="AE31" s="6" t="s">
        <v>490</v>
      </c>
      <c r="AF31" s="6" t="s">
        <v>478</v>
      </c>
      <c r="AG31" s="6" t="s">
        <v>491</v>
      </c>
      <c r="AH31" s="6" t="s">
        <v>250</v>
      </c>
      <c r="AI31" s="6" t="s">
        <v>492</v>
      </c>
      <c r="AJ31" s="6" t="s">
        <v>493</v>
      </c>
      <c r="AK31" s="6" t="s">
        <v>494</v>
      </c>
      <c r="AL31" s="6" t="s">
        <v>327</v>
      </c>
      <c r="AM31" s="6" t="s">
        <v>495</v>
      </c>
      <c r="AN31" s="6" t="s">
        <v>250</v>
      </c>
      <c r="AO31" s="6" t="s">
        <v>245</v>
      </c>
      <c r="AQ31" s="6" t="s">
        <v>496</v>
      </c>
      <c r="AR31" s="6" t="s">
        <v>250</v>
      </c>
      <c r="AS31" s="6" t="s">
        <v>250</v>
      </c>
      <c r="AT31" s="6" t="s">
        <v>497</v>
      </c>
      <c r="AU31" s="6" t="s">
        <v>245</v>
      </c>
      <c r="AV31" s="6" t="s">
        <v>236</v>
      </c>
      <c r="AW31" s="6" t="s">
        <v>498</v>
      </c>
      <c r="AX31" s="6" t="s">
        <v>499</v>
      </c>
      <c r="AY31" s="6" t="s">
        <v>500</v>
      </c>
      <c r="AZ31" s="6" t="s">
        <v>501</v>
      </c>
      <c r="BA31" s="6" t="s">
        <v>245</v>
      </c>
      <c r="BB31" s="6" t="s">
        <v>502</v>
      </c>
      <c r="BC31" s="6" t="s">
        <v>259</v>
      </c>
    </row>
    <row r="32" spans="1:55" ht="140" x14ac:dyDescent="0.15">
      <c r="A32" s="6" t="s">
        <v>101</v>
      </c>
      <c r="B32" s="6">
        <v>2018</v>
      </c>
      <c r="C32" s="6" t="s">
        <v>60</v>
      </c>
      <c r="D32" s="6" t="s">
        <v>74</v>
      </c>
      <c r="E32" s="6" t="s">
        <v>102</v>
      </c>
      <c r="F32" s="6" t="s">
        <v>476</v>
      </c>
      <c r="G32" s="6" t="s">
        <v>477</v>
      </c>
      <c r="H32" s="6" t="s">
        <v>42</v>
      </c>
      <c r="I32" s="6" t="s">
        <v>476</v>
      </c>
      <c r="J32" s="6" t="s">
        <v>477</v>
      </c>
      <c r="K32" s="6" t="s">
        <v>477</v>
      </c>
      <c r="L32" s="6" t="s">
        <v>103</v>
      </c>
      <c r="M32" s="6" t="s">
        <v>675</v>
      </c>
      <c r="N32" s="6" t="s">
        <v>676</v>
      </c>
      <c r="O32" s="6" t="s">
        <v>677</v>
      </c>
      <c r="P32" s="6">
        <v>100</v>
      </c>
      <c r="Q32" s="6" t="s">
        <v>678</v>
      </c>
      <c r="R32" s="6" t="s">
        <v>679</v>
      </c>
      <c r="S32" s="6">
        <v>0.2</v>
      </c>
      <c r="T32" s="6" t="s">
        <v>680</v>
      </c>
      <c r="U32" s="6" t="s">
        <v>681</v>
      </c>
      <c r="V32" s="6" t="s">
        <v>682</v>
      </c>
      <c r="W32" s="6" t="s">
        <v>683</v>
      </c>
      <c r="X32" s="6" t="s">
        <v>684</v>
      </c>
      <c r="Y32" s="7" t="s">
        <v>236</v>
      </c>
      <c r="Z32" s="7" t="s">
        <v>685</v>
      </c>
      <c r="AA32" s="7" t="s">
        <v>686</v>
      </c>
      <c r="AB32" s="7" t="s">
        <v>687</v>
      </c>
      <c r="AC32" s="6" t="s">
        <v>245</v>
      </c>
      <c r="AD32" s="6" t="s">
        <v>688</v>
      </c>
      <c r="AE32" s="6" t="s">
        <v>490</v>
      </c>
      <c r="AF32" s="6" t="s">
        <v>675</v>
      </c>
      <c r="AG32" s="6" t="s">
        <v>689</v>
      </c>
      <c r="AH32" s="6" t="s">
        <v>690</v>
      </c>
      <c r="AI32" s="6" t="s">
        <v>691</v>
      </c>
      <c r="AJ32" s="6" t="s">
        <v>692</v>
      </c>
      <c r="AK32" s="6" t="s">
        <v>693</v>
      </c>
      <c r="AL32" s="6" t="s">
        <v>694</v>
      </c>
      <c r="AM32" s="6" t="s">
        <v>695</v>
      </c>
      <c r="AN32" s="6" t="s">
        <v>250</v>
      </c>
      <c r="AO32" s="6" t="s">
        <v>250</v>
      </c>
      <c r="AP32" s="6" t="s">
        <v>696</v>
      </c>
      <c r="AQ32" s="6" t="s">
        <v>697</v>
      </c>
      <c r="AR32" s="6" t="s">
        <v>250</v>
      </c>
      <c r="AS32" s="6" t="s">
        <v>245</v>
      </c>
      <c r="AT32" s="6" t="s">
        <v>258</v>
      </c>
      <c r="AU32" s="6" t="s">
        <v>698</v>
      </c>
      <c r="AV32" s="6" t="s">
        <v>699</v>
      </c>
      <c r="AW32" s="6" t="s">
        <v>700</v>
      </c>
      <c r="AX32" s="6" t="s">
        <v>701</v>
      </c>
      <c r="AY32" s="6" t="s">
        <v>702</v>
      </c>
      <c r="AZ32" s="6" t="s">
        <v>703</v>
      </c>
      <c r="BA32" s="6" t="s">
        <v>245</v>
      </c>
      <c r="BB32" s="6" t="s">
        <v>446</v>
      </c>
      <c r="BC32" s="6" t="s">
        <v>259</v>
      </c>
    </row>
    <row r="33" spans="1:55" ht="56" x14ac:dyDescent="0.15">
      <c r="A33" s="6" t="s">
        <v>123</v>
      </c>
      <c r="B33" s="6">
        <v>2014</v>
      </c>
      <c r="C33" s="6" t="s">
        <v>60</v>
      </c>
      <c r="D33" s="6" t="s">
        <v>124</v>
      </c>
      <c r="E33" s="6" t="s">
        <v>125</v>
      </c>
      <c r="F33" s="6" t="s">
        <v>42</v>
      </c>
      <c r="G33" s="6" t="s">
        <v>11</v>
      </c>
      <c r="H33" s="6" t="s">
        <v>42</v>
      </c>
      <c r="I33" s="6" t="s">
        <v>42</v>
      </c>
      <c r="J33" s="6" t="s">
        <v>11</v>
      </c>
      <c r="K33" s="6" t="s">
        <v>17</v>
      </c>
      <c r="L33" s="6" t="s">
        <v>126</v>
      </c>
      <c r="M33" s="6" t="s">
        <v>802</v>
      </c>
      <c r="N33" s="6" t="s">
        <v>803</v>
      </c>
      <c r="O33" s="6" t="s">
        <v>804</v>
      </c>
      <c r="P33" s="6" t="s">
        <v>805</v>
      </c>
      <c r="Q33" s="6" t="s">
        <v>678</v>
      </c>
      <c r="S33" s="6">
        <v>0.2</v>
      </c>
      <c r="T33" s="7"/>
      <c r="U33" s="7" t="s">
        <v>806</v>
      </c>
      <c r="V33" s="6" t="s">
        <v>807</v>
      </c>
      <c r="W33" s="6" t="s">
        <v>808</v>
      </c>
      <c r="X33" s="6" t="s">
        <v>809</v>
      </c>
      <c r="Y33" s="7" t="s">
        <v>236</v>
      </c>
      <c r="Z33" s="7" t="s">
        <v>810</v>
      </c>
      <c r="AA33" s="7" t="s">
        <v>811</v>
      </c>
      <c r="AB33" s="7" t="s">
        <v>245</v>
      </c>
      <c r="AC33" s="6" t="s">
        <v>245</v>
      </c>
      <c r="AD33" s="6" t="s">
        <v>812</v>
      </c>
      <c r="AE33" s="6" t="s">
        <v>813</v>
      </c>
      <c r="AF33" s="6" t="s">
        <v>802</v>
      </c>
      <c r="AG33" s="6" t="s">
        <v>814</v>
      </c>
      <c r="AH33" s="6" t="s">
        <v>815</v>
      </c>
      <c r="AI33" s="6" t="s">
        <v>816</v>
      </c>
      <c r="AK33" s="6" t="s">
        <v>817</v>
      </c>
      <c r="AL33" s="6" t="s">
        <v>818</v>
      </c>
      <c r="AM33" s="6" t="s">
        <v>819</v>
      </c>
      <c r="AN33" s="6" t="s">
        <v>250</v>
      </c>
      <c r="AO33" s="6" t="s">
        <v>245</v>
      </c>
      <c r="AP33" s="6" t="s">
        <v>820</v>
      </c>
      <c r="AQ33" s="6" t="s">
        <v>821</v>
      </c>
      <c r="AR33" s="6" t="s">
        <v>822</v>
      </c>
      <c r="AS33" s="6" t="s">
        <v>245</v>
      </c>
      <c r="AT33" s="6" t="s">
        <v>797</v>
      </c>
      <c r="AU33" s="6" t="s">
        <v>245</v>
      </c>
      <c r="AV33" s="6" t="s">
        <v>823</v>
      </c>
      <c r="AW33" s="6" t="s">
        <v>245</v>
      </c>
      <c r="AX33" s="6" t="s">
        <v>746</v>
      </c>
      <c r="AY33" s="6" t="s">
        <v>824</v>
      </c>
      <c r="AZ33" s="6" t="s">
        <v>465</v>
      </c>
      <c r="BA33" s="6" t="s">
        <v>245</v>
      </c>
      <c r="BB33" s="6" t="s">
        <v>825</v>
      </c>
      <c r="BC33" s="6" t="s">
        <v>781</v>
      </c>
    </row>
    <row r="34" spans="1:55" ht="70" x14ac:dyDescent="0.15">
      <c r="A34" s="6" t="s">
        <v>132</v>
      </c>
      <c r="B34" s="6">
        <v>2012</v>
      </c>
      <c r="C34" s="6" t="s">
        <v>60</v>
      </c>
      <c r="D34" s="6" t="s">
        <v>133</v>
      </c>
      <c r="E34" s="6" t="s">
        <v>134</v>
      </c>
      <c r="F34" s="6" t="s">
        <v>477</v>
      </c>
      <c r="G34" s="6" t="s">
        <v>477</v>
      </c>
      <c r="H34" s="6" t="s">
        <v>476</v>
      </c>
      <c r="I34" s="6" t="s">
        <v>476</v>
      </c>
      <c r="J34" s="6" t="s">
        <v>477</v>
      </c>
      <c r="K34" s="6" t="s">
        <v>782</v>
      </c>
      <c r="L34" s="6" t="s">
        <v>135</v>
      </c>
      <c r="M34" s="6" t="s">
        <v>850</v>
      </c>
      <c r="N34" s="6" t="s">
        <v>851</v>
      </c>
      <c r="O34" s="6" t="s">
        <v>852</v>
      </c>
      <c r="P34" s="6">
        <v>30</v>
      </c>
      <c r="Q34" s="6" t="s">
        <v>571</v>
      </c>
      <c r="S34" s="6">
        <v>0.45</v>
      </c>
      <c r="T34" s="7"/>
      <c r="U34" s="7" t="s">
        <v>853</v>
      </c>
      <c r="V34" s="6" t="s">
        <v>854</v>
      </c>
      <c r="W34" s="6" t="s">
        <v>855</v>
      </c>
      <c r="X34" s="6" t="s">
        <v>856</v>
      </c>
      <c r="Y34" s="7" t="s">
        <v>857</v>
      </c>
      <c r="Z34" s="7" t="s">
        <v>858</v>
      </c>
      <c r="AA34" s="7" t="s">
        <v>859</v>
      </c>
      <c r="AB34" s="7" t="s">
        <v>860</v>
      </c>
      <c r="AC34" s="6" t="s">
        <v>245</v>
      </c>
      <c r="AD34" s="6" t="s">
        <v>861</v>
      </c>
      <c r="AE34" s="6" t="s">
        <v>813</v>
      </c>
      <c r="AF34" s="6" t="s">
        <v>862</v>
      </c>
      <c r="AG34" s="6" t="s">
        <v>863</v>
      </c>
      <c r="AH34" s="6" t="s">
        <v>245</v>
      </c>
      <c r="AI34" s="6" t="s">
        <v>864</v>
      </c>
      <c r="AJ34" s="6" t="s">
        <v>865</v>
      </c>
      <c r="AK34" s="6" t="s">
        <v>866</v>
      </c>
      <c r="AL34" s="6" t="s">
        <v>867</v>
      </c>
      <c r="AM34" s="6" t="s">
        <v>868</v>
      </c>
      <c r="AN34" s="6" t="s">
        <v>245</v>
      </c>
      <c r="AO34" s="6" t="s">
        <v>250</v>
      </c>
      <c r="AP34" s="6" t="s">
        <v>869</v>
      </c>
      <c r="AQ34" s="6" t="s">
        <v>870</v>
      </c>
      <c r="AR34" s="6" t="s">
        <v>250</v>
      </c>
      <c r="AS34" s="6" t="s">
        <v>245</v>
      </c>
      <c r="AU34" s="6" t="s">
        <v>245</v>
      </c>
      <c r="AV34" s="6" t="s">
        <v>442</v>
      </c>
      <c r="AW34" s="6" t="s">
        <v>871</v>
      </c>
      <c r="AX34" s="6" t="s">
        <v>872</v>
      </c>
      <c r="AY34" s="6" t="s">
        <v>873</v>
      </c>
      <c r="AZ34" s="6" t="s">
        <v>874</v>
      </c>
      <c r="BA34" s="6" t="s">
        <v>245</v>
      </c>
      <c r="BB34" s="6" t="s">
        <v>258</v>
      </c>
      <c r="BC34" s="6" t="s">
        <v>849</v>
      </c>
    </row>
    <row r="35" spans="1:55" ht="70" x14ac:dyDescent="0.15">
      <c r="A35" s="6" t="s">
        <v>109</v>
      </c>
      <c r="B35" s="6">
        <v>2017</v>
      </c>
      <c r="C35" s="6" t="s">
        <v>110</v>
      </c>
      <c r="D35" s="6" t="s">
        <v>40</v>
      </c>
      <c r="E35" s="6" t="s">
        <v>111</v>
      </c>
      <c r="F35" s="6" t="s">
        <v>476</v>
      </c>
      <c r="G35" s="6" t="s">
        <v>477</v>
      </c>
      <c r="H35" s="6" t="s">
        <v>476</v>
      </c>
      <c r="I35" s="6" t="s">
        <v>476</v>
      </c>
      <c r="J35" s="6" t="s">
        <v>477</v>
      </c>
      <c r="K35" s="6" t="s">
        <v>477</v>
      </c>
      <c r="L35" s="6" t="s">
        <v>112</v>
      </c>
      <c r="M35" s="6" t="s">
        <v>728</v>
      </c>
      <c r="N35" s="6" t="s">
        <v>729</v>
      </c>
      <c r="O35" s="6" t="s">
        <v>392</v>
      </c>
      <c r="P35" s="6">
        <v>30</v>
      </c>
      <c r="Q35" s="6" t="s">
        <v>730</v>
      </c>
      <c r="S35" s="6">
        <v>0.25</v>
      </c>
      <c r="T35" s="7"/>
      <c r="U35" s="6" t="s">
        <v>595</v>
      </c>
      <c r="W35" s="6" t="s">
        <v>471</v>
      </c>
      <c r="X35" s="6" t="s">
        <v>731</v>
      </c>
      <c r="Y35" s="7" t="s">
        <v>236</v>
      </c>
      <c r="Z35" s="7" t="s">
        <v>732</v>
      </c>
      <c r="AA35" s="7" t="s">
        <v>733</v>
      </c>
      <c r="AB35" s="7" t="s">
        <v>734</v>
      </c>
      <c r="AC35" s="6" t="s">
        <v>245</v>
      </c>
      <c r="AD35" s="6" t="s">
        <v>735</v>
      </c>
      <c r="AE35" s="6" t="s">
        <v>245</v>
      </c>
      <c r="AF35" s="6" t="s">
        <v>736</v>
      </c>
      <c r="AG35" s="6" t="s">
        <v>737</v>
      </c>
      <c r="AH35" s="6" t="s">
        <v>245</v>
      </c>
      <c r="AI35" s="6" t="s">
        <v>738</v>
      </c>
      <c r="AJ35" s="6" t="s">
        <v>718</v>
      </c>
      <c r="AK35" s="6" t="s">
        <v>739</v>
      </c>
      <c r="AL35" s="6" t="s">
        <v>740</v>
      </c>
      <c r="AM35" s="6" t="s">
        <v>741</v>
      </c>
      <c r="AN35" s="6" t="s">
        <v>245</v>
      </c>
      <c r="AO35" s="6" t="s">
        <v>250</v>
      </c>
      <c r="AP35" s="6" t="s">
        <v>742</v>
      </c>
      <c r="AQ35" s="6" t="s">
        <v>743</v>
      </c>
      <c r="AR35" s="6" t="s">
        <v>250</v>
      </c>
      <c r="AS35" s="6" t="s">
        <v>245</v>
      </c>
      <c r="AT35" s="6" t="s">
        <v>744</v>
      </c>
      <c r="AU35" s="6" t="s">
        <v>245</v>
      </c>
      <c r="AV35" s="6" t="s">
        <v>745</v>
      </c>
      <c r="AW35" s="6" t="s">
        <v>245</v>
      </c>
      <c r="AX35" s="6" t="s">
        <v>746</v>
      </c>
      <c r="AY35" s="6" t="s">
        <v>747</v>
      </c>
      <c r="AZ35" s="6" t="s">
        <v>748</v>
      </c>
      <c r="BA35" s="6" t="s">
        <v>245</v>
      </c>
      <c r="BB35" s="6" t="s">
        <v>258</v>
      </c>
      <c r="BC35" s="6" t="s">
        <v>259</v>
      </c>
    </row>
    <row r="36" spans="1:55" ht="56" x14ac:dyDescent="0.15">
      <c r="A36" s="6" t="s">
        <v>104</v>
      </c>
      <c r="B36" s="6">
        <v>1991</v>
      </c>
      <c r="C36" s="6" t="s">
        <v>105</v>
      </c>
      <c r="D36" s="6" t="s">
        <v>106</v>
      </c>
      <c r="E36" s="6" t="s">
        <v>107</v>
      </c>
      <c r="F36" s="6" t="s">
        <v>476</v>
      </c>
      <c r="G36" s="6" t="s">
        <v>476</v>
      </c>
      <c r="H36" s="6" t="s">
        <v>476</v>
      </c>
      <c r="I36" s="6" t="s">
        <v>476</v>
      </c>
      <c r="J36" s="6" t="s">
        <v>477</v>
      </c>
      <c r="K36" s="6" t="s">
        <v>477</v>
      </c>
      <c r="L36" s="6" t="s">
        <v>108</v>
      </c>
      <c r="M36" s="6" t="s">
        <v>704</v>
      </c>
      <c r="N36" s="6" t="s">
        <v>705</v>
      </c>
      <c r="O36" s="6" t="s">
        <v>706</v>
      </c>
      <c r="P36" s="6">
        <v>2.4</v>
      </c>
      <c r="Q36" s="6" t="s">
        <v>571</v>
      </c>
      <c r="R36" s="6" t="s">
        <v>707</v>
      </c>
      <c r="S36" s="6">
        <v>10</v>
      </c>
      <c r="T36" s="7"/>
      <c r="U36" s="6" t="s">
        <v>451</v>
      </c>
      <c r="V36" s="6" t="s">
        <v>708</v>
      </c>
      <c r="W36" s="6" t="s">
        <v>709</v>
      </c>
      <c r="X36" s="6" t="s">
        <v>710</v>
      </c>
      <c r="Y36" s="7" t="s">
        <v>236</v>
      </c>
      <c r="Z36" s="7" t="s">
        <v>711</v>
      </c>
      <c r="AA36" s="7" t="s">
        <v>712</v>
      </c>
      <c r="AB36" s="7" t="s">
        <v>687</v>
      </c>
      <c r="AC36" s="6" t="s">
        <v>245</v>
      </c>
      <c r="AD36" s="6" t="s">
        <v>713</v>
      </c>
      <c r="AE36" s="6" t="s">
        <v>714</v>
      </c>
      <c r="AF36" s="6" t="s">
        <v>715</v>
      </c>
      <c r="AG36" s="6" t="s">
        <v>716</v>
      </c>
      <c r="AH36" s="6" t="s">
        <v>245</v>
      </c>
      <c r="AI36" s="6" t="s">
        <v>717</v>
      </c>
      <c r="AJ36" s="6" t="s">
        <v>718</v>
      </c>
      <c r="AK36" s="6" t="s">
        <v>719</v>
      </c>
      <c r="AL36" s="6" t="s">
        <v>248</v>
      </c>
      <c r="AM36" s="6" t="s">
        <v>720</v>
      </c>
      <c r="AN36" s="6" t="s">
        <v>250</v>
      </c>
      <c r="AO36" s="6" t="s">
        <v>250</v>
      </c>
      <c r="AP36" s="6" t="s">
        <v>721</v>
      </c>
      <c r="AQ36" s="6" t="s">
        <v>722</v>
      </c>
      <c r="AR36" s="6" t="s">
        <v>250</v>
      </c>
      <c r="AS36" s="6" t="s">
        <v>245</v>
      </c>
      <c r="AT36" s="6" t="s">
        <v>723</v>
      </c>
      <c r="AU36" s="6" t="s">
        <v>245</v>
      </c>
      <c r="AV36" s="6" t="s">
        <v>724</v>
      </c>
      <c r="AW36" s="6" t="s">
        <v>725</v>
      </c>
      <c r="AX36" s="6" t="s">
        <v>726</v>
      </c>
      <c r="AY36" s="6" t="s">
        <v>727</v>
      </c>
      <c r="BA36" s="6" t="s">
        <v>245</v>
      </c>
      <c r="BB36" s="6" t="s">
        <v>253</v>
      </c>
      <c r="BC36" s="6" t="s">
        <v>420</v>
      </c>
    </row>
    <row r="37" spans="1:55" ht="42" x14ac:dyDescent="0.15">
      <c r="A37" s="6" t="s">
        <v>63</v>
      </c>
      <c r="B37" s="6">
        <v>2017</v>
      </c>
      <c r="C37" s="6" t="s">
        <v>64</v>
      </c>
      <c r="D37" s="6" t="s">
        <v>65</v>
      </c>
      <c r="E37" s="6" t="s">
        <v>503</v>
      </c>
      <c r="F37" s="6" t="s">
        <v>476</v>
      </c>
      <c r="G37" s="6" t="s">
        <v>477</v>
      </c>
      <c r="H37" s="6" t="s">
        <v>476</v>
      </c>
      <c r="I37" s="6" t="s">
        <v>476</v>
      </c>
      <c r="J37" s="6" t="s">
        <v>477</v>
      </c>
      <c r="K37" s="6" t="s">
        <v>477</v>
      </c>
      <c r="L37" s="6" t="s">
        <v>67</v>
      </c>
      <c r="M37" s="6" t="s">
        <v>504</v>
      </c>
      <c r="N37" s="6" t="s">
        <v>505</v>
      </c>
      <c r="O37" s="6" t="s">
        <v>506</v>
      </c>
      <c r="P37" s="6">
        <v>130</v>
      </c>
      <c r="Q37" s="6" t="s">
        <v>507</v>
      </c>
      <c r="R37" s="6" t="s">
        <v>508</v>
      </c>
      <c r="S37" s="6">
        <v>0.1</v>
      </c>
      <c r="T37" s="7"/>
      <c r="U37" s="6" t="s">
        <v>509</v>
      </c>
      <c r="W37" s="6" t="s">
        <v>510</v>
      </c>
      <c r="X37" s="6" t="s">
        <v>511</v>
      </c>
      <c r="Y37" s="7" t="s">
        <v>236</v>
      </c>
      <c r="Z37" s="7" t="s">
        <v>512</v>
      </c>
      <c r="AA37" s="7" t="s">
        <v>258</v>
      </c>
      <c r="AB37" s="7" t="s">
        <v>513</v>
      </c>
      <c r="AC37" s="6" t="s">
        <v>245</v>
      </c>
      <c r="AD37" s="6" t="s">
        <v>514</v>
      </c>
      <c r="AE37" s="6" t="s">
        <v>515</v>
      </c>
      <c r="AF37" s="6" t="s">
        <v>516</v>
      </c>
      <c r="AG37" s="6" t="s">
        <v>517</v>
      </c>
      <c r="AH37" s="6" t="s">
        <v>250</v>
      </c>
      <c r="AI37" s="6" t="s">
        <v>518</v>
      </c>
      <c r="AJ37" s="6" t="s">
        <v>519</v>
      </c>
      <c r="AK37" s="6" t="s">
        <v>520</v>
      </c>
      <c r="AL37" s="6" t="s">
        <v>248</v>
      </c>
      <c r="AM37" s="6" t="s">
        <v>521</v>
      </c>
      <c r="AN37" s="6" t="s">
        <v>250</v>
      </c>
      <c r="AO37" s="6" t="s">
        <v>250</v>
      </c>
      <c r="AP37" s="6" t="s">
        <v>522</v>
      </c>
      <c r="AQ37" s="6" t="s">
        <v>523</v>
      </c>
      <c r="AR37" s="6" t="s">
        <v>524</v>
      </c>
      <c r="AS37" s="6" t="s">
        <v>250</v>
      </c>
      <c r="AT37" s="6" t="s">
        <v>525</v>
      </c>
      <c r="AU37" s="6" t="s">
        <v>245</v>
      </c>
      <c r="AV37" s="6" t="s">
        <v>526</v>
      </c>
      <c r="AW37" s="6" t="s">
        <v>245</v>
      </c>
      <c r="AX37" s="6" t="s">
        <v>527</v>
      </c>
      <c r="AY37" s="6" t="s">
        <v>528</v>
      </c>
      <c r="AZ37" s="6" t="s">
        <v>529</v>
      </c>
      <c r="BA37" s="6" t="s">
        <v>530</v>
      </c>
      <c r="BB37" s="6" t="s">
        <v>258</v>
      </c>
      <c r="BC37" s="6" t="s">
        <v>259</v>
      </c>
    </row>
    <row r="38" spans="1:55" ht="70" x14ac:dyDescent="0.15">
      <c r="A38" s="6" t="s">
        <v>24</v>
      </c>
      <c r="B38" s="6">
        <v>2019</v>
      </c>
      <c r="C38" s="6" t="s">
        <v>25</v>
      </c>
      <c r="D38" s="6" t="s">
        <v>26</v>
      </c>
      <c r="E38" s="6" t="s">
        <v>27</v>
      </c>
      <c r="F38" s="6" t="s">
        <v>11</v>
      </c>
      <c r="G38" s="6" t="s">
        <v>17</v>
      </c>
      <c r="H38" s="6" t="s">
        <v>42</v>
      </c>
      <c r="I38" s="6" t="s">
        <v>11</v>
      </c>
      <c r="J38" s="6" t="s">
        <v>11</v>
      </c>
      <c r="K38" s="6" t="s">
        <v>11</v>
      </c>
      <c r="L38" s="6" t="s">
        <v>28</v>
      </c>
      <c r="M38" s="6" t="s">
        <v>310</v>
      </c>
      <c r="N38" s="6" t="s">
        <v>311</v>
      </c>
      <c r="O38" s="6" t="s">
        <v>312</v>
      </c>
      <c r="P38" s="6">
        <v>1</v>
      </c>
      <c r="Q38" s="6" t="s">
        <v>313</v>
      </c>
      <c r="T38" s="6" t="s">
        <v>314</v>
      </c>
      <c r="U38" s="7"/>
      <c r="V38" s="6" t="s">
        <v>315</v>
      </c>
      <c r="W38" s="6" t="s">
        <v>316</v>
      </c>
      <c r="X38" s="6" t="s">
        <v>317</v>
      </c>
      <c r="Y38" s="7" t="s">
        <v>236</v>
      </c>
      <c r="Z38" s="7" t="s">
        <v>318</v>
      </c>
      <c r="AA38" s="7" t="s">
        <v>319</v>
      </c>
      <c r="AB38" s="7" t="s">
        <v>320</v>
      </c>
      <c r="AC38" s="6" t="s">
        <v>245</v>
      </c>
      <c r="AD38" s="6" t="s">
        <v>321</v>
      </c>
      <c r="AE38" s="6" t="s">
        <v>322</v>
      </c>
      <c r="AF38" s="6" t="s">
        <v>310</v>
      </c>
      <c r="AG38" s="6" t="s">
        <v>323</v>
      </c>
      <c r="AH38" s="6" t="s">
        <v>324</v>
      </c>
      <c r="AI38" s="6" t="s">
        <v>325</v>
      </c>
      <c r="AJ38" s="6" t="s">
        <v>246</v>
      </c>
      <c r="AK38" s="6" t="s">
        <v>326</v>
      </c>
      <c r="AL38" s="6" t="s">
        <v>327</v>
      </c>
      <c r="AM38" s="6" t="s">
        <v>328</v>
      </c>
      <c r="AN38" s="6" t="s">
        <v>245</v>
      </c>
      <c r="AO38" s="6" t="s">
        <v>250</v>
      </c>
      <c r="AP38" s="6" t="s">
        <v>329</v>
      </c>
      <c r="AQ38" s="6" t="s">
        <v>318</v>
      </c>
      <c r="AR38" s="6" t="s">
        <v>250</v>
      </c>
      <c r="AS38" s="6" t="s">
        <v>250</v>
      </c>
      <c r="AT38" s="6" t="s">
        <v>330</v>
      </c>
      <c r="AU38" s="6" t="s">
        <v>245</v>
      </c>
      <c r="AV38" s="6" t="s">
        <v>331</v>
      </c>
      <c r="AW38" s="6" t="s">
        <v>332</v>
      </c>
      <c r="AX38" s="6" t="s">
        <v>245</v>
      </c>
      <c r="AY38" s="6" t="s">
        <v>333</v>
      </c>
      <c r="BA38" s="6" t="s">
        <v>245</v>
      </c>
      <c r="BB38" s="6" t="s">
        <v>258</v>
      </c>
      <c r="BC38" s="6" t="s">
        <v>280</v>
      </c>
    </row>
    <row r="39" spans="1:55" ht="56" x14ac:dyDescent="0.15">
      <c r="A39" s="6" t="s">
        <v>7</v>
      </c>
      <c r="B39" s="6">
        <v>2019</v>
      </c>
      <c r="C39" s="6" t="s">
        <v>8</v>
      </c>
      <c r="D39" s="6" t="s">
        <v>9</v>
      </c>
      <c r="E39" s="6" t="s">
        <v>228</v>
      </c>
      <c r="F39" s="6" t="s">
        <v>42</v>
      </c>
      <c r="G39" s="6" t="s">
        <v>42</v>
      </c>
      <c r="H39" s="6" t="s">
        <v>42</v>
      </c>
      <c r="I39" s="6" t="s">
        <v>42</v>
      </c>
      <c r="J39" s="6" t="s">
        <v>42</v>
      </c>
      <c r="K39" s="6" t="s">
        <v>42</v>
      </c>
      <c r="L39" s="6" t="s">
        <v>12</v>
      </c>
      <c r="M39" s="6" t="s">
        <v>229</v>
      </c>
      <c r="N39" s="6" t="s">
        <v>230</v>
      </c>
      <c r="O39" s="6" t="s">
        <v>231</v>
      </c>
      <c r="P39" s="6">
        <v>160</v>
      </c>
      <c r="Q39" s="6" t="s">
        <v>232</v>
      </c>
      <c r="U39" s="6" t="s">
        <v>233</v>
      </c>
      <c r="W39" s="6" t="s">
        <v>234</v>
      </c>
      <c r="X39" s="6" t="s">
        <v>235</v>
      </c>
      <c r="Y39" s="7" t="s">
        <v>236</v>
      </c>
      <c r="Z39" s="7" t="s">
        <v>237</v>
      </c>
      <c r="AA39" s="7" t="s">
        <v>238</v>
      </c>
      <c r="AB39" s="7" t="s">
        <v>239</v>
      </c>
      <c r="AC39" s="6" t="s">
        <v>240</v>
      </c>
      <c r="AD39" s="6" t="s">
        <v>241</v>
      </c>
      <c r="AE39" s="6" t="s">
        <v>242</v>
      </c>
      <c r="AF39" s="6" t="s">
        <v>243</v>
      </c>
      <c r="AG39" s="6" t="s">
        <v>244</v>
      </c>
      <c r="AH39" s="6" t="s">
        <v>245</v>
      </c>
      <c r="AI39" s="6">
        <v>19</v>
      </c>
      <c r="AJ39" s="6" t="s">
        <v>246</v>
      </c>
      <c r="AK39" s="6" t="s">
        <v>247</v>
      </c>
      <c r="AL39" s="6" t="s">
        <v>248</v>
      </c>
      <c r="AM39" s="6" t="s">
        <v>249</v>
      </c>
      <c r="AN39" s="6" t="s">
        <v>245</v>
      </c>
      <c r="AO39" s="6" t="s">
        <v>250</v>
      </c>
      <c r="AP39" s="6" t="s">
        <v>251</v>
      </c>
      <c r="AQ39" s="6" t="s">
        <v>252</v>
      </c>
      <c r="AR39" s="6" t="s">
        <v>250</v>
      </c>
      <c r="AS39" s="6" t="s">
        <v>245</v>
      </c>
      <c r="AT39" s="6" t="s">
        <v>253</v>
      </c>
      <c r="AU39" s="6" t="s">
        <v>245</v>
      </c>
      <c r="AV39" s="6" t="s">
        <v>254</v>
      </c>
      <c r="AW39" s="6" t="s">
        <v>245</v>
      </c>
      <c r="AX39" s="6" t="s">
        <v>255</v>
      </c>
      <c r="AY39" s="6" t="s">
        <v>256</v>
      </c>
      <c r="AZ39" s="6" t="s">
        <v>257</v>
      </c>
      <c r="BA39" s="6" t="s">
        <v>250</v>
      </c>
      <c r="BB39" s="6" t="s">
        <v>258</v>
      </c>
      <c r="BC39" s="6" t="s">
        <v>259</v>
      </c>
    </row>
    <row r="40" spans="1:55" ht="70" x14ac:dyDescent="0.15">
      <c r="A40" s="6" t="s">
        <v>87</v>
      </c>
      <c r="B40" s="6">
        <v>2015</v>
      </c>
      <c r="C40" s="6" t="s">
        <v>88</v>
      </c>
      <c r="D40" s="6" t="s">
        <v>89</v>
      </c>
      <c r="E40" s="6" t="s">
        <v>90</v>
      </c>
      <c r="F40" s="6" t="s">
        <v>476</v>
      </c>
      <c r="G40" s="6" t="s">
        <v>477</v>
      </c>
      <c r="H40" s="6" t="s">
        <v>476</v>
      </c>
      <c r="I40" s="6" t="s">
        <v>476</v>
      </c>
      <c r="J40" s="6" t="s">
        <v>477</v>
      </c>
      <c r="K40" s="6" t="s">
        <v>477</v>
      </c>
      <c r="L40" s="6" t="s">
        <v>91</v>
      </c>
      <c r="M40" s="6" t="s">
        <v>600</v>
      </c>
      <c r="N40" s="6" t="s">
        <v>601</v>
      </c>
      <c r="O40" s="6" t="s">
        <v>602</v>
      </c>
      <c r="P40" s="6">
        <v>25</v>
      </c>
      <c r="Q40" s="6" t="s">
        <v>603</v>
      </c>
      <c r="S40" s="6">
        <v>0.25</v>
      </c>
      <c r="T40" s="7"/>
      <c r="U40" s="6" t="s">
        <v>604</v>
      </c>
      <c r="V40" s="6" t="s">
        <v>605</v>
      </c>
      <c r="W40" s="6" t="s">
        <v>483</v>
      </c>
      <c r="X40" s="6" t="s">
        <v>606</v>
      </c>
      <c r="Y40" s="7" t="s">
        <v>607</v>
      </c>
      <c r="Z40" s="7" t="s">
        <v>608</v>
      </c>
      <c r="AA40" s="7" t="s">
        <v>609</v>
      </c>
      <c r="AB40" s="7" t="s">
        <v>290</v>
      </c>
      <c r="AC40" s="6" t="s">
        <v>610</v>
      </c>
      <c r="AD40" s="6" t="s">
        <v>611</v>
      </c>
      <c r="AE40" s="6" t="s">
        <v>515</v>
      </c>
      <c r="AF40" s="6" t="s">
        <v>600</v>
      </c>
      <c r="AG40" s="6" t="s">
        <v>612</v>
      </c>
      <c r="AH40" s="6" t="s">
        <v>245</v>
      </c>
      <c r="AI40" s="6" t="s">
        <v>613</v>
      </c>
      <c r="AJ40" s="6" t="s">
        <v>246</v>
      </c>
      <c r="AK40" s="6" t="s">
        <v>614</v>
      </c>
      <c r="AL40" s="6" t="s">
        <v>615</v>
      </c>
      <c r="AM40" s="6" t="s">
        <v>616</v>
      </c>
      <c r="AN40" s="6" t="s">
        <v>250</v>
      </c>
      <c r="AO40" s="6" t="s">
        <v>245</v>
      </c>
      <c r="AP40" s="6" t="s">
        <v>617</v>
      </c>
      <c r="AQ40" s="6" t="s">
        <v>618</v>
      </c>
      <c r="AR40" s="6" t="s">
        <v>250</v>
      </c>
      <c r="AS40" s="6" t="s">
        <v>250</v>
      </c>
      <c r="AT40" s="6" t="s">
        <v>619</v>
      </c>
      <c r="AU40" s="6" t="s">
        <v>620</v>
      </c>
      <c r="AV40" s="6" t="s">
        <v>621</v>
      </c>
      <c r="AW40" s="6" t="s">
        <v>622</v>
      </c>
      <c r="AX40" s="6" t="s">
        <v>623</v>
      </c>
      <c r="AY40" s="6" t="s">
        <v>624</v>
      </c>
      <c r="AZ40" s="6" t="s">
        <v>625</v>
      </c>
      <c r="BA40" s="6" t="s">
        <v>245</v>
      </c>
      <c r="BB40" s="6" t="s">
        <v>626</v>
      </c>
      <c r="BC40" s="6" t="s">
        <v>627</v>
      </c>
    </row>
    <row r="41" spans="1:55" ht="140" x14ac:dyDescent="0.15">
      <c r="A41" s="6" t="s">
        <v>29</v>
      </c>
      <c r="B41" s="6">
        <v>2017</v>
      </c>
      <c r="C41" s="6" t="s">
        <v>30</v>
      </c>
      <c r="D41" s="6" t="s">
        <v>31</v>
      </c>
      <c r="E41" s="6" t="s">
        <v>32</v>
      </c>
      <c r="F41" s="6" t="s">
        <v>42</v>
      </c>
      <c r="G41" s="6" t="s">
        <v>11</v>
      </c>
      <c r="H41" s="6" t="s">
        <v>42</v>
      </c>
      <c r="I41" s="6" t="s">
        <v>42</v>
      </c>
      <c r="J41" s="6" t="s">
        <v>42</v>
      </c>
      <c r="K41" s="6" t="s">
        <v>11</v>
      </c>
      <c r="L41" s="6" t="s">
        <v>33</v>
      </c>
      <c r="M41" s="6" t="s">
        <v>334</v>
      </c>
      <c r="N41" s="6" t="s">
        <v>335</v>
      </c>
      <c r="O41" s="6" t="s">
        <v>336</v>
      </c>
      <c r="P41" s="6">
        <v>30</v>
      </c>
      <c r="Q41" s="6" t="s">
        <v>337</v>
      </c>
      <c r="S41" s="6">
        <v>0.2</v>
      </c>
      <c r="U41" s="7"/>
      <c r="V41" s="6" t="s">
        <v>338</v>
      </c>
      <c r="W41" s="6" t="s">
        <v>339</v>
      </c>
      <c r="X41" s="6" t="s">
        <v>340</v>
      </c>
      <c r="Y41" s="7" t="s">
        <v>341</v>
      </c>
      <c r="Z41" s="7" t="s">
        <v>342</v>
      </c>
      <c r="AA41" s="7" t="s">
        <v>343</v>
      </c>
      <c r="AB41" s="7" t="s">
        <v>344</v>
      </c>
      <c r="AC41" s="6" t="s">
        <v>245</v>
      </c>
      <c r="AD41" s="6" t="s">
        <v>345</v>
      </c>
      <c r="AE41" s="6" t="s">
        <v>346</v>
      </c>
      <c r="AF41" s="6" t="s">
        <v>347</v>
      </c>
      <c r="AG41" s="6" t="s">
        <v>348</v>
      </c>
      <c r="AH41" s="6" t="s">
        <v>349</v>
      </c>
      <c r="AI41" s="6">
        <v>13</v>
      </c>
      <c r="AJ41" s="6" t="s">
        <v>246</v>
      </c>
      <c r="AK41" s="6" t="s">
        <v>350</v>
      </c>
      <c r="AL41" s="6" t="s">
        <v>248</v>
      </c>
      <c r="AM41" s="6" t="s">
        <v>351</v>
      </c>
      <c r="AN41" s="6" t="s">
        <v>250</v>
      </c>
      <c r="AO41" s="6" t="s">
        <v>250</v>
      </c>
      <c r="AP41" s="6" t="s">
        <v>352</v>
      </c>
      <c r="AQ41" s="6" t="s">
        <v>353</v>
      </c>
      <c r="AR41" s="6" t="s">
        <v>250</v>
      </c>
      <c r="AS41" s="6" t="s">
        <v>245</v>
      </c>
      <c r="AT41" s="6" t="s">
        <v>354</v>
      </c>
      <c r="AU41" s="6" t="s">
        <v>245</v>
      </c>
      <c r="AV41" s="6" t="s">
        <v>236</v>
      </c>
      <c r="AW41" s="6" t="s">
        <v>355</v>
      </c>
      <c r="AX41" s="6" t="s">
        <v>356</v>
      </c>
      <c r="AY41" s="6" t="s">
        <v>357</v>
      </c>
      <c r="AZ41" s="6" t="s">
        <v>358</v>
      </c>
      <c r="BA41" s="6" t="s">
        <v>245</v>
      </c>
      <c r="BB41" s="6" t="s">
        <v>258</v>
      </c>
      <c r="BC41" s="6" t="s">
        <v>259</v>
      </c>
    </row>
    <row r="42" spans="1:55" ht="84" x14ac:dyDescent="0.15">
      <c r="A42" s="6" t="s">
        <v>167</v>
      </c>
      <c r="B42" s="6">
        <v>2020</v>
      </c>
      <c r="C42" s="6" t="s">
        <v>168</v>
      </c>
      <c r="D42" s="6" t="s">
        <v>169</v>
      </c>
      <c r="E42" s="6" t="s">
        <v>170</v>
      </c>
      <c r="F42" s="6" t="s">
        <v>782</v>
      </c>
      <c r="G42" s="6" t="s">
        <v>1082</v>
      </c>
      <c r="H42" s="6" t="s">
        <v>476</v>
      </c>
      <c r="I42" s="6" t="s">
        <v>476</v>
      </c>
      <c r="J42" s="6" t="s">
        <v>477</v>
      </c>
      <c r="K42" s="6" t="s">
        <v>782</v>
      </c>
      <c r="L42" s="6" t="s">
        <v>171</v>
      </c>
      <c r="M42" s="6" t="s">
        <v>1083</v>
      </c>
      <c r="N42" s="6" t="s">
        <v>1084</v>
      </c>
      <c r="O42" s="6" t="s">
        <v>1085</v>
      </c>
      <c r="P42" s="6">
        <v>200</v>
      </c>
      <c r="Q42" s="6" t="s">
        <v>1086</v>
      </c>
      <c r="S42" s="6">
        <v>1</v>
      </c>
      <c r="T42" s="7"/>
      <c r="U42" s="6" t="s">
        <v>853</v>
      </c>
      <c r="W42" s="6" t="s">
        <v>831</v>
      </c>
      <c r="X42" s="6" t="s">
        <v>1087</v>
      </c>
      <c r="Y42" s="7" t="s">
        <v>1088</v>
      </c>
      <c r="Z42" s="7" t="s">
        <v>1089</v>
      </c>
      <c r="AA42" s="7" t="s">
        <v>258</v>
      </c>
      <c r="AB42" s="7" t="s">
        <v>1090</v>
      </c>
      <c r="AC42" s="6" t="s">
        <v>245</v>
      </c>
      <c r="AD42" s="6" t="s">
        <v>1091</v>
      </c>
      <c r="AE42" s="6" t="s">
        <v>1043</v>
      </c>
      <c r="AF42" s="6" t="s">
        <v>1083</v>
      </c>
      <c r="AG42" s="6" t="s">
        <v>1092</v>
      </c>
      <c r="AH42" s="6" t="s">
        <v>250</v>
      </c>
      <c r="AI42" s="6" t="s">
        <v>1093</v>
      </c>
      <c r="AJ42" s="6" t="s">
        <v>1047</v>
      </c>
      <c r="AK42" s="6" t="s">
        <v>1094</v>
      </c>
      <c r="AL42" s="6" t="s">
        <v>1095</v>
      </c>
      <c r="AM42" s="6" t="s">
        <v>1096</v>
      </c>
      <c r="AN42" s="6" t="s">
        <v>290</v>
      </c>
      <c r="AO42" s="6" t="s">
        <v>245</v>
      </c>
      <c r="AP42" s="6" t="s">
        <v>1097</v>
      </c>
      <c r="AQ42" s="6" t="s">
        <v>1089</v>
      </c>
      <c r="AR42" s="6" t="s">
        <v>250</v>
      </c>
      <c r="AS42" s="6" t="s">
        <v>245</v>
      </c>
      <c r="AT42" s="6" t="s">
        <v>258</v>
      </c>
      <c r="AU42" s="6" t="s">
        <v>245</v>
      </c>
      <c r="AV42" s="6" t="s">
        <v>1098</v>
      </c>
      <c r="AW42" s="6" t="s">
        <v>1099</v>
      </c>
      <c r="AX42" s="6" t="s">
        <v>1100</v>
      </c>
      <c r="AY42" s="6" t="s">
        <v>948</v>
      </c>
      <c r="BA42" s="6" t="s">
        <v>245</v>
      </c>
      <c r="BB42" s="6" t="s">
        <v>283</v>
      </c>
      <c r="BC42" s="6" t="s">
        <v>280</v>
      </c>
    </row>
  </sheetData>
  <mergeCells count="1">
    <mergeCell ref="A2:E2"/>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CAB03-00D1-4B8A-A9A7-6EA3D5406EC8}">
  <sheetPr codeName="Sheet6"/>
  <dimension ref="A1:H49"/>
  <sheetViews>
    <sheetView zoomScaleNormal="100" workbookViewId="0">
      <selection sqref="A1:B1"/>
    </sheetView>
  </sheetViews>
  <sheetFormatPr baseColWidth="10" defaultColWidth="8.83203125" defaultRowHeight="13" x14ac:dyDescent="0.15"/>
  <cols>
    <col min="1" max="1" width="16.6640625" customWidth="1"/>
    <col min="2" max="2" width="45" customWidth="1"/>
    <col min="3" max="3" width="14.6640625" customWidth="1"/>
    <col min="4" max="4" width="14.83203125" customWidth="1"/>
    <col min="5" max="5" width="28.5" customWidth="1"/>
    <col min="6" max="6" width="23.33203125" customWidth="1"/>
  </cols>
  <sheetData>
    <row r="1" spans="1:8" ht="24" customHeight="1" x14ac:dyDescent="0.2">
      <c r="A1" s="81" t="s">
        <v>1364</v>
      </c>
      <c r="B1" s="81"/>
    </row>
    <row r="2" spans="1:8" ht="45" customHeight="1" x14ac:dyDescent="0.15">
      <c r="A2" s="76" t="s">
        <v>1378</v>
      </c>
      <c r="B2" s="76"/>
      <c r="C2" s="76"/>
      <c r="D2" s="76"/>
      <c r="E2" s="76"/>
      <c r="F2" s="76"/>
    </row>
    <row r="4" spans="1:8" ht="32" x14ac:dyDescent="0.15">
      <c r="A4" s="36" t="s">
        <v>1150</v>
      </c>
      <c r="B4" s="36" t="s">
        <v>196</v>
      </c>
      <c r="C4" s="36" t="s">
        <v>197</v>
      </c>
      <c r="D4" s="36" t="s">
        <v>198</v>
      </c>
      <c r="E4" s="36" t="s">
        <v>199</v>
      </c>
      <c r="F4" s="36" t="s">
        <v>4</v>
      </c>
      <c r="G4" s="28"/>
      <c r="H4" s="29"/>
    </row>
    <row r="5" spans="1:8" ht="15" x14ac:dyDescent="0.15">
      <c r="A5" s="85" t="s">
        <v>1151</v>
      </c>
      <c r="B5" s="86"/>
      <c r="C5" s="86"/>
      <c r="D5" s="86"/>
      <c r="E5" s="86"/>
      <c r="F5" s="87"/>
    </row>
    <row r="6" spans="1:8" ht="48" x14ac:dyDescent="0.15">
      <c r="A6" s="37" t="s">
        <v>1152</v>
      </c>
      <c r="B6" s="38" t="s">
        <v>1391</v>
      </c>
      <c r="C6" s="38" t="s">
        <v>236</v>
      </c>
      <c r="D6" s="38" t="s">
        <v>318</v>
      </c>
      <c r="E6" s="38" t="s">
        <v>319</v>
      </c>
      <c r="F6" s="38" t="s">
        <v>27</v>
      </c>
    </row>
    <row r="7" spans="1:8" ht="96" x14ac:dyDescent="0.15">
      <c r="A7" s="39" t="s">
        <v>1153</v>
      </c>
      <c r="B7" s="40" t="s">
        <v>1392</v>
      </c>
      <c r="C7" s="41" t="s">
        <v>935</v>
      </c>
      <c r="D7" s="41" t="s">
        <v>936</v>
      </c>
      <c r="E7" s="41" t="s">
        <v>1470</v>
      </c>
      <c r="F7" s="41" t="s">
        <v>147</v>
      </c>
    </row>
    <row r="8" spans="1:8" ht="80" x14ac:dyDescent="0.15">
      <c r="A8" s="39" t="s">
        <v>1155</v>
      </c>
      <c r="B8" s="40" t="s">
        <v>1393</v>
      </c>
      <c r="C8" s="41" t="s">
        <v>236</v>
      </c>
      <c r="D8" s="41" t="s">
        <v>956</v>
      </c>
      <c r="E8" s="41" t="s">
        <v>957</v>
      </c>
      <c r="F8" s="41" t="s">
        <v>150</v>
      </c>
    </row>
    <row r="9" spans="1:8" ht="80" x14ac:dyDescent="0.15">
      <c r="A9" s="37" t="s">
        <v>1156</v>
      </c>
      <c r="B9" s="36" t="s">
        <v>1394</v>
      </c>
      <c r="C9" s="38" t="s">
        <v>369</v>
      </c>
      <c r="D9" s="38" t="s">
        <v>370</v>
      </c>
      <c r="E9" s="38" t="s">
        <v>371</v>
      </c>
      <c r="F9" s="38" t="s">
        <v>359</v>
      </c>
    </row>
    <row r="10" spans="1:8" ht="128" x14ac:dyDescent="0.15">
      <c r="A10" s="42" t="s">
        <v>1157</v>
      </c>
      <c r="B10" s="38" t="s">
        <v>1395</v>
      </c>
      <c r="C10" s="38" t="s">
        <v>236</v>
      </c>
      <c r="D10" s="38" t="s">
        <v>266</v>
      </c>
      <c r="E10" s="38" t="s">
        <v>258</v>
      </c>
      <c r="F10" s="38" t="s">
        <v>16</v>
      </c>
    </row>
    <row r="11" spans="1:8" ht="176" x14ac:dyDescent="0.15">
      <c r="A11" s="43" t="s">
        <v>1158</v>
      </c>
      <c r="B11" s="40" t="s">
        <v>1396</v>
      </c>
      <c r="C11" s="41" t="s">
        <v>236</v>
      </c>
      <c r="D11" s="41" t="s">
        <v>1039</v>
      </c>
      <c r="E11" s="41" t="s">
        <v>1040</v>
      </c>
      <c r="F11" s="41" t="s">
        <v>161</v>
      </c>
    </row>
    <row r="12" spans="1:8" ht="64" x14ac:dyDescent="0.15">
      <c r="A12" s="43" t="s">
        <v>1159</v>
      </c>
      <c r="B12" s="40" t="s">
        <v>1397</v>
      </c>
      <c r="C12" s="41" t="s">
        <v>575</v>
      </c>
      <c r="D12" s="41" t="s">
        <v>576</v>
      </c>
      <c r="E12" s="41" t="s">
        <v>577</v>
      </c>
      <c r="F12" s="41" t="s">
        <v>80</v>
      </c>
    </row>
    <row r="13" spans="1:8" ht="112" x14ac:dyDescent="0.15">
      <c r="A13" s="43" t="s">
        <v>1160</v>
      </c>
      <c r="B13" s="40" t="s">
        <v>1398</v>
      </c>
      <c r="C13" s="41" t="s">
        <v>980</v>
      </c>
      <c r="D13" s="41" t="s">
        <v>981</v>
      </c>
      <c r="E13" s="41" t="s">
        <v>258</v>
      </c>
      <c r="F13" s="41" t="s">
        <v>153</v>
      </c>
    </row>
    <row r="14" spans="1:8" ht="224" x14ac:dyDescent="0.15">
      <c r="A14" s="42" t="s">
        <v>1161</v>
      </c>
      <c r="B14" s="38" t="s">
        <v>1399</v>
      </c>
      <c r="C14" s="38" t="s">
        <v>1133</v>
      </c>
      <c r="D14" s="38" t="s">
        <v>1134</v>
      </c>
      <c r="E14" s="38" t="s">
        <v>258</v>
      </c>
      <c r="F14" s="38" t="s">
        <v>1125</v>
      </c>
    </row>
    <row r="15" spans="1:8" ht="144" x14ac:dyDescent="0.15">
      <c r="A15" s="37" t="s">
        <v>1162</v>
      </c>
      <c r="B15" s="36" t="s">
        <v>1400</v>
      </c>
      <c r="C15" s="38" t="s">
        <v>341</v>
      </c>
      <c r="D15" s="38" t="s">
        <v>342</v>
      </c>
      <c r="E15" s="38" t="s">
        <v>343</v>
      </c>
      <c r="F15" s="38" t="s">
        <v>32</v>
      </c>
    </row>
    <row r="16" spans="1:8" ht="112" x14ac:dyDescent="0.15">
      <c r="A16" s="37" t="s">
        <v>1163</v>
      </c>
      <c r="B16" s="44" t="s">
        <v>1401</v>
      </c>
      <c r="C16" s="38" t="s">
        <v>236</v>
      </c>
      <c r="D16" s="38" t="s">
        <v>454</v>
      </c>
      <c r="E16" s="38" t="s">
        <v>258</v>
      </c>
      <c r="F16" s="38" t="s">
        <v>52</v>
      </c>
    </row>
    <row r="17" spans="1:6" ht="96" x14ac:dyDescent="0.15">
      <c r="A17" s="37" t="s">
        <v>1164</v>
      </c>
      <c r="B17" s="36" t="s">
        <v>1402</v>
      </c>
      <c r="C17" s="38" t="s">
        <v>535</v>
      </c>
      <c r="D17" s="38" t="s">
        <v>536</v>
      </c>
      <c r="E17" s="38" t="s">
        <v>537</v>
      </c>
      <c r="F17" s="38" t="s">
        <v>70</v>
      </c>
    </row>
    <row r="18" spans="1:6" ht="128" x14ac:dyDescent="0.15">
      <c r="A18" s="37" t="s">
        <v>1165</v>
      </c>
      <c r="B18" s="36" t="s">
        <v>1403</v>
      </c>
      <c r="C18" s="38" t="s">
        <v>236</v>
      </c>
      <c r="D18" s="38" t="s">
        <v>557</v>
      </c>
      <c r="E18" s="38" t="s">
        <v>558</v>
      </c>
      <c r="F18" s="38" t="s">
        <v>75</v>
      </c>
    </row>
    <row r="19" spans="1:6" ht="128" x14ac:dyDescent="0.15">
      <c r="A19" s="42" t="s">
        <v>1166</v>
      </c>
      <c r="B19" s="36" t="s">
        <v>1404</v>
      </c>
      <c r="C19" s="38" t="s">
        <v>236</v>
      </c>
      <c r="D19" s="38" t="s">
        <v>428</v>
      </c>
      <c r="E19" s="38" t="s">
        <v>429</v>
      </c>
      <c r="F19" s="38" t="s">
        <v>47</v>
      </c>
    </row>
    <row r="20" spans="1:6" ht="80" x14ac:dyDescent="0.15">
      <c r="A20" s="37" t="s">
        <v>1167</v>
      </c>
      <c r="B20" s="36" t="s">
        <v>1405</v>
      </c>
      <c r="C20" s="38" t="s">
        <v>1063</v>
      </c>
      <c r="D20" s="38" t="s">
        <v>1064</v>
      </c>
      <c r="E20" s="38" t="s">
        <v>1065</v>
      </c>
      <c r="F20" s="38" t="s">
        <v>1056</v>
      </c>
    </row>
    <row r="21" spans="1:6" ht="128" x14ac:dyDescent="0.15">
      <c r="A21" s="39" t="s">
        <v>1168</v>
      </c>
      <c r="B21" s="40" t="s">
        <v>1406</v>
      </c>
      <c r="C21" s="41" t="s">
        <v>1106</v>
      </c>
      <c r="D21" s="41" t="s">
        <v>1107</v>
      </c>
      <c r="E21" s="41" t="s">
        <v>1108</v>
      </c>
      <c r="F21" s="41" t="s">
        <v>174</v>
      </c>
    </row>
    <row r="22" spans="1:6" ht="15" x14ac:dyDescent="0.15">
      <c r="A22" s="82" t="s">
        <v>20</v>
      </c>
      <c r="B22" s="83"/>
      <c r="C22" s="83"/>
      <c r="D22" s="83"/>
      <c r="E22" s="83"/>
      <c r="F22" s="84"/>
    </row>
    <row r="23" spans="1:6" ht="96" x14ac:dyDescent="0.15">
      <c r="A23" s="45" t="s">
        <v>1169</v>
      </c>
      <c r="B23" s="40" t="s">
        <v>1407</v>
      </c>
      <c r="C23" s="41" t="s">
        <v>397</v>
      </c>
      <c r="D23" s="41" t="s">
        <v>398</v>
      </c>
      <c r="E23" s="41" t="s">
        <v>399</v>
      </c>
      <c r="F23" s="41" t="s">
        <v>41</v>
      </c>
    </row>
    <row r="24" spans="1:6" ht="96" x14ac:dyDescent="0.15">
      <c r="A24" s="37" t="s">
        <v>1170</v>
      </c>
      <c r="B24" s="36" t="s">
        <v>1408</v>
      </c>
      <c r="C24" s="38" t="s">
        <v>236</v>
      </c>
      <c r="D24" s="38" t="s">
        <v>288</v>
      </c>
      <c r="E24" s="38" t="s">
        <v>289</v>
      </c>
      <c r="F24" s="38" t="s">
        <v>22</v>
      </c>
    </row>
    <row r="25" spans="1:6" ht="96" x14ac:dyDescent="0.15">
      <c r="A25" s="39" t="s">
        <v>1171</v>
      </c>
      <c r="B25" s="40" t="s">
        <v>1409</v>
      </c>
      <c r="C25" s="41" t="s">
        <v>884</v>
      </c>
      <c r="D25" s="41" t="s">
        <v>885</v>
      </c>
      <c r="E25" s="41" t="s">
        <v>886</v>
      </c>
      <c r="F25" s="41" t="s">
        <v>138</v>
      </c>
    </row>
    <row r="26" spans="1:6" ht="15" x14ac:dyDescent="0.15">
      <c r="A26" s="82" t="s">
        <v>60</v>
      </c>
      <c r="B26" s="83"/>
      <c r="C26" s="83"/>
      <c r="D26" s="83"/>
      <c r="E26" s="83"/>
      <c r="F26" s="84"/>
    </row>
    <row r="27" spans="1:6" ht="52" customHeight="1" x14ac:dyDescent="0.15">
      <c r="A27" s="88" t="s">
        <v>1172</v>
      </c>
      <c r="B27" s="36" t="s">
        <v>1410</v>
      </c>
      <c r="C27" s="79" t="s">
        <v>236</v>
      </c>
      <c r="D27" s="79" t="s">
        <v>1010</v>
      </c>
      <c r="E27" s="79" t="s">
        <v>1011</v>
      </c>
      <c r="F27" s="79" t="s">
        <v>157</v>
      </c>
    </row>
    <row r="28" spans="1:6" ht="75" customHeight="1" x14ac:dyDescent="0.15">
      <c r="A28" s="88"/>
      <c r="B28" s="46" t="s">
        <v>1411</v>
      </c>
      <c r="C28" s="79"/>
      <c r="D28" s="79"/>
      <c r="E28" s="79"/>
      <c r="F28" s="79"/>
    </row>
    <row r="29" spans="1:6" ht="128" x14ac:dyDescent="0.15">
      <c r="A29" s="43" t="s">
        <v>1173</v>
      </c>
      <c r="B29" s="40" t="s">
        <v>1412</v>
      </c>
      <c r="C29" s="41" t="s">
        <v>236</v>
      </c>
      <c r="D29" s="41" t="s">
        <v>789</v>
      </c>
      <c r="E29" s="41" t="s">
        <v>258</v>
      </c>
      <c r="F29" s="41" t="s">
        <v>121</v>
      </c>
    </row>
    <row r="30" spans="1:6" ht="272" x14ac:dyDescent="0.15">
      <c r="A30" s="39" t="s">
        <v>1174</v>
      </c>
      <c r="B30" s="41" t="s">
        <v>1413</v>
      </c>
      <c r="C30" s="41" t="s">
        <v>485</v>
      </c>
      <c r="D30" s="41" t="s">
        <v>486</v>
      </c>
      <c r="E30" s="41" t="s">
        <v>487</v>
      </c>
      <c r="F30" s="41" t="s">
        <v>61</v>
      </c>
    </row>
    <row r="31" spans="1:6" ht="160" x14ac:dyDescent="0.15">
      <c r="A31" s="37" t="s">
        <v>1175</v>
      </c>
      <c r="B31" s="36" t="s">
        <v>1414</v>
      </c>
      <c r="C31" s="38" t="s">
        <v>236</v>
      </c>
      <c r="D31" s="38" t="s">
        <v>685</v>
      </c>
      <c r="E31" s="38" t="s">
        <v>686</v>
      </c>
      <c r="F31" s="38" t="s">
        <v>102</v>
      </c>
    </row>
    <row r="32" spans="1:6" ht="176" x14ac:dyDescent="0.15">
      <c r="A32" s="37" t="s">
        <v>1176</v>
      </c>
      <c r="B32" s="38" t="s">
        <v>1466</v>
      </c>
      <c r="C32" s="38" t="s">
        <v>236</v>
      </c>
      <c r="D32" s="38" t="s">
        <v>760</v>
      </c>
      <c r="E32" s="38" t="s">
        <v>258</v>
      </c>
      <c r="F32" s="38" t="s">
        <v>749</v>
      </c>
    </row>
    <row r="33" spans="1:6" ht="144" x14ac:dyDescent="0.15">
      <c r="A33" s="37" t="s">
        <v>1187</v>
      </c>
      <c r="B33" s="36" t="s">
        <v>1415</v>
      </c>
      <c r="C33" s="38" t="s">
        <v>236</v>
      </c>
      <c r="D33" s="38" t="s">
        <v>732</v>
      </c>
      <c r="E33" s="38" t="s">
        <v>733</v>
      </c>
      <c r="F33" s="38" t="s">
        <v>111</v>
      </c>
    </row>
    <row r="34" spans="1:6" ht="208" x14ac:dyDescent="0.15">
      <c r="A34" s="42" t="s">
        <v>1188</v>
      </c>
      <c r="B34" s="36" t="s">
        <v>1416</v>
      </c>
      <c r="C34" s="38" t="s">
        <v>236</v>
      </c>
      <c r="D34" s="38" t="s">
        <v>598</v>
      </c>
      <c r="E34" s="38" t="s">
        <v>599</v>
      </c>
      <c r="F34" s="38" t="s">
        <v>85</v>
      </c>
    </row>
    <row r="35" spans="1:6" ht="96" x14ac:dyDescent="0.15">
      <c r="A35" s="42" t="s">
        <v>1177</v>
      </c>
      <c r="B35" s="38" t="s">
        <v>1417</v>
      </c>
      <c r="C35" s="38" t="s">
        <v>236</v>
      </c>
      <c r="D35" s="38" t="s">
        <v>810</v>
      </c>
      <c r="E35" s="38" t="s">
        <v>811</v>
      </c>
      <c r="F35" s="38" t="s">
        <v>125</v>
      </c>
    </row>
    <row r="36" spans="1:6" ht="80" x14ac:dyDescent="0.15">
      <c r="A36" s="42" t="s">
        <v>1178</v>
      </c>
      <c r="B36" s="36" t="s">
        <v>1418</v>
      </c>
      <c r="C36" s="38" t="s">
        <v>236</v>
      </c>
      <c r="D36" s="38" t="s">
        <v>711</v>
      </c>
      <c r="E36" s="38" t="s">
        <v>712</v>
      </c>
      <c r="F36" s="38" t="s">
        <v>107</v>
      </c>
    </row>
    <row r="37" spans="1:6" ht="160" x14ac:dyDescent="0.15">
      <c r="A37" s="42" t="s">
        <v>1179</v>
      </c>
      <c r="B37" s="36" t="s">
        <v>1419</v>
      </c>
      <c r="C37" s="38" t="s">
        <v>857</v>
      </c>
      <c r="D37" s="38" t="s">
        <v>858</v>
      </c>
      <c r="E37" s="38" t="s">
        <v>859</v>
      </c>
      <c r="F37" s="38" t="s">
        <v>134</v>
      </c>
    </row>
    <row r="38" spans="1:6" ht="15" x14ac:dyDescent="0.15">
      <c r="A38" s="82" t="s">
        <v>1180</v>
      </c>
      <c r="B38" s="83"/>
      <c r="C38" s="83"/>
      <c r="D38" s="83"/>
      <c r="E38" s="83"/>
      <c r="F38" s="84"/>
    </row>
    <row r="39" spans="1:6" ht="128" x14ac:dyDescent="0.15">
      <c r="A39" s="39" t="s">
        <v>1181</v>
      </c>
      <c r="B39" s="47" t="s">
        <v>1420</v>
      </c>
      <c r="C39" s="48" t="s">
        <v>634</v>
      </c>
      <c r="D39" s="48" t="s">
        <v>635</v>
      </c>
      <c r="E39" s="48" t="s">
        <v>258</v>
      </c>
      <c r="F39" s="48" t="s">
        <v>95</v>
      </c>
    </row>
    <row r="40" spans="1:6" ht="128" x14ac:dyDescent="0.15">
      <c r="A40" s="43" t="s">
        <v>1182</v>
      </c>
      <c r="B40" s="47" t="s">
        <v>1421</v>
      </c>
      <c r="C40" s="48" t="s">
        <v>607</v>
      </c>
      <c r="D40" s="48" t="s">
        <v>608</v>
      </c>
      <c r="E40" s="48" t="s">
        <v>609</v>
      </c>
      <c r="F40" s="48" t="s">
        <v>90</v>
      </c>
    </row>
    <row r="41" spans="1:6" ht="128" x14ac:dyDescent="0.15">
      <c r="A41" s="39" t="s">
        <v>1183</v>
      </c>
      <c r="B41" s="47" t="s">
        <v>1422</v>
      </c>
      <c r="C41" s="48" t="s">
        <v>473</v>
      </c>
      <c r="D41" s="48" t="s">
        <v>474</v>
      </c>
      <c r="E41" s="48" t="s">
        <v>475</v>
      </c>
      <c r="F41" s="48" t="s">
        <v>57</v>
      </c>
    </row>
    <row r="42" spans="1:6" ht="15" x14ac:dyDescent="0.15">
      <c r="A42" s="82" t="s">
        <v>1184</v>
      </c>
      <c r="B42" s="83"/>
      <c r="C42" s="83"/>
      <c r="D42" s="83"/>
      <c r="E42" s="83"/>
      <c r="F42" s="84"/>
    </row>
    <row r="43" spans="1:6" ht="96" x14ac:dyDescent="0.15">
      <c r="A43" s="37" t="s">
        <v>1185</v>
      </c>
      <c r="B43" s="36" t="s">
        <v>1423</v>
      </c>
      <c r="C43" s="38" t="s">
        <v>236</v>
      </c>
      <c r="D43" s="38" t="s">
        <v>237</v>
      </c>
      <c r="E43" s="38" t="s">
        <v>238</v>
      </c>
      <c r="F43" s="38" t="s">
        <v>228</v>
      </c>
    </row>
    <row r="44" spans="1:6" ht="144" x14ac:dyDescent="0.15">
      <c r="A44" s="39" t="s">
        <v>1186</v>
      </c>
      <c r="B44" s="40" t="s">
        <v>1424</v>
      </c>
      <c r="C44" s="41" t="s">
        <v>655</v>
      </c>
      <c r="D44" s="41" t="s">
        <v>656</v>
      </c>
      <c r="E44" s="41" t="s">
        <v>657</v>
      </c>
      <c r="F44" s="41" t="s">
        <v>99</v>
      </c>
    </row>
    <row r="45" spans="1:6" ht="64" x14ac:dyDescent="0.15">
      <c r="A45" s="77" t="s">
        <v>1189</v>
      </c>
      <c r="B45" s="36" t="s">
        <v>1425</v>
      </c>
      <c r="C45" s="79" t="s">
        <v>236</v>
      </c>
      <c r="D45" s="79" t="s">
        <v>512</v>
      </c>
      <c r="E45" s="79" t="s">
        <v>258</v>
      </c>
      <c r="F45" s="79" t="s">
        <v>66</v>
      </c>
    </row>
    <row r="46" spans="1:6" ht="32" x14ac:dyDescent="0.15">
      <c r="A46" s="78"/>
      <c r="B46" s="46" t="s">
        <v>1426</v>
      </c>
      <c r="C46" s="80"/>
      <c r="D46" s="80"/>
      <c r="E46" s="80"/>
      <c r="F46" s="80"/>
    </row>
    <row r="47" spans="1:6" ht="96" x14ac:dyDescent="0.15">
      <c r="A47" s="49" t="s">
        <v>1190</v>
      </c>
      <c r="B47" s="44" t="s">
        <v>1427</v>
      </c>
      <c r="C47" s="44" t="s">
        <v>236</v>
      </c>
      <c r="D47" s="44" t="s">
        <v>833</v>
      </c>
      <c r="E47" s="44" t="s">
        <v>834</v>
      </c>
      <c r="F47" s="44" t="s">
        <v>130</v>
      </c>
    </row>
    <row r="48" spans="1:6" ht="144" x14ac:dyDescent="0.15">
      <c r="A48" s="50" t="s">
        <v>1191</v>
      </c>
      <c r="B48" s="51" t="s">
        <v>1428</v>
      </c>
      <c r="C48" s="52" t="s">
        <v>1088</v>
      </c>
      <c r="D48" s="52" t="s">
        <v>1089</v>
      </c>
      <c r="E48" s="53" t="s">
        <v>258</v>
      </c>
      <c r="F48" s="52" t="s">
        <v>170</v>
      </c>
    </row>
    <row r="49" spans="1:6" ht="176" x14ac:dyDescent="0.15">
      <c r="A49" s="43" t="s">
        <v>1154</v>
      </c>
      <c r="B49" s="41" t="s">
        <v>1429</v>
      </c>
      <c r="C49" s="41" t="s">
        <v>236</v>
      </c>
      <c r="D49" s="41" t="s">
        <v>912</v>
      </c>
      <c r="E49" s="41" t="s">
        <v>913</v>
      </c>
      <c r="F49" s="41" t="s">
        <v>142</v>
      </c>
    </row>
  </sheetData>
  <mergeCells count="17">
    <mergeCell ref="A1:B1"/>
    <mergeCell ref="A2:F2"/>
    <mergeCell ref="A42:F42"/>
    <mergeCell ref="A38:F38"/>
    <mergeCell ref="A5:F5"/>
    <mergeCell ref="A22:F22"/>
    <mergeCell ref="A27:A28"/>
    <mergeCell ref="D27:D28"/>
    <mergeCell ref="E27:E28"/>
    <mergeCell ref="F27:F28"/>
    <mergeCell ref="C27:C28"/>
    <mergeCell ref="A26:F26"/>
    <mergeCell ref="A45:A46"/>
    <mergeCell ref="C45:C46"/>
    <mergeCell ref="D45:D46"/>
    <mergeCell ref="E45:E46"/>
    <mergeCell ref="F45:F4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1A588-0966-48DF-A89C-FB32EDEBD798}">
  <sheetPr codeName="Sheet4"/>
  <dimension ref="A1:I451"/>
  <sheetViews>
    <sheetView zoomScaleNormal="100" workbookViewId="0">
      <selection sqref="A1:B1"/>
    </sheetView>
  </sheetViews>
  <sheetFormatPr baseColWidth="10" defaultColWidth="8.83203125" defaultRowHeight="13" x14ac:dyDescent="0.15"/>
  <cols>
    <col min="1" max="1" width="16.83203125" customWidth="1"/>
    <col min="2" max="2" width="21.6640625" customWidth="1"/>
    <col min="3" max="3" width="15" customWidth="1"/>
    <col min="4" max="4" width="16.83203125" customWidth="1"/>
    <col min="5" max="5" width="18.1640625" customWidth="1"/>
    <col min="6" max="6" width="17.83203125" customWidth="1"/>
    <col min="7" max="7" width="35.1640625" style="1" customWidth="1"/>
  </cols>
  <sheetData>
    <row r="1" spans="1:9" ht="24" customHeight="1" x14ac:dyDescent="0.2">
      <c r="A1" s="89" t="s">
        <v>1366</v>
      </c>
      <c r="B1" s="89"/>
      <c r="C1" s="29"/>
      <c r="D1" s="29"/>
      <c r="E1" s="29"/>
      <c r="F1" s="29"/>
      <c r="G1" s="2"/>
    </row>
    <row r="2" spans="1:9" ht="43.5" customHeight="1" x14ac:dyDescent="0.15">
      <c r="A2" s="90" t="s">
        <v>1379</v>
      </c>
      <c r="B2" s="90"/>
      <c r="C2" s="90"/>
      <c r="D2" s="90"/>
      <c r="E2" s="90"/>
      <c r="F2" s="90"/>
      <c r="G2" s="90"/>
    </row>
    <row r="3" spans="1:9" x14ac:dyDescent="0.15">
      <c r="G3" s="31"/>
    </row>
    <row r="4" spans="1:9" ht="32" x14ac:dyDescent="0.15">
      <c r="A4" s="54" t="s">
        <v>1150</v>
      </c>
      <c r="B4" s="55" t="s">
        <v>185</v>
      </c>
      <c r="C4" s="55" t="s">
        <v>186</v>
      </c>
      <c r="D4" s="55" t="s">
        <v>1192</v>
      </c>
      <c r="E4" s="55" t="s">
        <v>1193</v>
      </c>
      <c r="F4" s="55" t="s">
        <v>195</v>
      </c>
      <c r="G4" s="55" t="s">
        <v>6</v>
      </c>
      <c r="I4" s="4"/>
    </row>
    <row r="5" spans="1:9" ht="15" x14ac:dyDescent="0.15">
      <c r="A5" s="56"/>
      <c r="B5" s="56"/>
      <c r="C5" s="56"/>
      <c r="D5" s="91" t="s">
        <v>1194</v>
      </c>
      <c r="E5" s="91"/>
      <c r="F5" s="56"/>
      <c r="G5" s="57"/>
    </row>
    <row r="6" spans="1:9" ht="64" x14ac:dyDescent="0.15">
      <c r="A6" s="50" t="s">
        <v>1152</v>
      </c>
      <c r="B6" s="58" t="s">
        <v>310</v>
      </c>
      <c r="C6" s="58" t="s">
        <v>311</v>
      </c>
      <c r="D6" s="17" t="s">
        <v>1430</v>
      </c>
      <c r="E6" s="17" t="s">
        <v>1195</v>
      </c>
      <c r="F6" s="58" t="s">
        <v>316</v>
      </c>
      <c r="G6" s="58" t="s">
        <v>1196</v>
      </c>
    </row>
    <row r="7" spans="1:9" ht="80" x14ac:dyDescent="0.15">
      <c r="A7" s="50" t="s">
        <v>1153</v>
      </c>
      <c r="B7" s="52" t="s">
        <v>929</v>
      </c>
      <c r="C7" s="52" t="s">
        <v>930</v>
      </c>
      <c r="D7" s="52" t="s">
        <v>1431</v>
      </c>
      <c r="E7" s="52" t="s">
        <v>1197</v>
      </c>
      <c r="F7" s="52" t="s">
        <v>483</v>
      </c>
      <c r="G7" s="52" t="s">
        <v>148</v>
      </c>
    </row>
    <row r="8" spans="1:9" ht="96" x14ac:dyDescent="0.15">
      <c r="A8" s="50" t="s">
        <v>1199</v>
      </c>
      <c r="B8" s="52" t="s">
        <v>950</v>
      </c>
      <c r="C8" s="52" t="s">
        <v>951</v>
      </c>
      <c r="D8" s="52" t="s">
        <v>1432</v>
      </c>
      <c r="E8" s="52" t="s">
        <v>1200</v>
      </c>
      <c r="F8" s="52" t="s">
        <v>1201</v>
      </c>
      <c r="G8" s="52" t="s">
        <v>151</v>
      </c>
    </row>
    <row r="9" spans="1:9" ht="112" x14ac:dyDescent="0.15">
      <c r="A9" s="50" t="s">
        <v>1156</v>
      </c>
      <c r="B9" s="52" t="s">
        <v>360</v>
      </c>
      <c r="C9" s="52" t="s">
        <v>361</v>
      </c>
      <c r="D9" s="52" t="s">
        <v>1433</v>
      </c>
      <c r="E9" s="52" t="s">
        <v>1202</v>
      </c>
      <c r="F9" s="52" t="s">
        <v>1203</v>
      </c>
      <c r="G9" s="52" t="s">
        <v>1434</v>
      </c>
    </row>
    <row r="10" spans="1:9" ht="224" x14ac:dyDescent="0.15">
      <c r="A10" s="59" t="s">
        <v>1204</v>
      </c>
      <c r="B10" s="58" t="s">
        <v>260</v>
      </c>
      <c r="C10" s="58" t="s">
        <v>261</v>
      </c>
      <c r="D10" s="17" t="s">
        <v>1435</v>
      </c>
      <c r="E10" s="58" t="s">
        <v>1205</v>
      </c>
      <c r="F10" s="58" t="s">
        <v>264</v>
      </c>
      <c r="G10" s="58" t="s">
        <v>18</v>
      </c>
    </row>
    <row r="11" spans="1:9" ht="128" x14ac:dyDescent="0.15">
      <c r="A11" s="60" t="s">
        <v>1158</v>
      </c>
      <c r="B11" s="52" t="s">
        <v>1033</v>
      </c>
      <c r="C11" s="52" t="s">
        <v>335</v>
      </c>
      <c r="D11" s="52" t="s">
        <v>1436</v>
      </c>
      <c r="E11" s="52" t="s">
        <v>1206</v>
      </c>
      <c r="F11" s="52" t="s">
        <v>1037</v>
      </c>
      <c r="G11" s="52" t="s">
        <v>162</v>
      </c>
    </row>
    <row r="12" spans="1:9" ht="112" x14ac:dyDescent="0.15">
      <c r="A12" s="60" t="s">
        <v>1159</v>
      </c>
      <c r="B12" s="52" t="s">
        <v>569</v>
      </c>
      <c r="C12" s="52" t="s">
        <v>570</v>
      </c>
      <c r="D12" s="52" t="s">
        <v>1437</v>
      </c>
      <c r="E12" s="52" t="s">
        <v>1207</v>
      </c>
      <c r="F12" s="52" t="s">
        <v>483</v>
      </c>
      <c r="G12" s="52" t="s">
        <v>81</v>
      </c>
    </row>
    <row r="13" spans="1:9" ht="112" x14ac:dyDescent="0.15">
      <c r="A13" s="60" t="s">
        <v>1160</v>
      </c>
      <c r="B13" s="52" t="s">
        <v>974</v>
      </c>
      <c r="C13" s="52" t="s">
        <v>975</v>
      </c>
      <c r="D13" s="52" t="s">
        <v>1438</v>
      </c>
      <c r="E13" s="52" t="s">
        <v>1208</v>
      </c>
      <c r="F13" s="52" t="s">
        <v>483</v>
      </c>
      <c r="G13" s="52" t="s">
        <v>154</v>
      </c>
    </row>
    <row r="14" spans="1:9" ht="224" x14ac:dyDescent="0.15">
      <c r="A14" s="61" t="s">
        <v>1161</v>
      </c>
      <c r="B14" s="58" t="s">
        <v>1126</v>
      </c>
      <c r="C14" s="58" t="s">
        <v>1127</v>
      </c>
      <c r="D14" s="62" t="s">
        <v>1439</v>
      </c>
      <c r="E14" s="17" t="s">
        <v>1209</v>
      </c>
      <c r="F14" s="17" t="s">
        <v>787</v>
      </c>
      <c r="G14" s="58" t="s">
        <v>180</v>
      </c>
    </row>
    <row r="15" spans="1:9" ht="80" x14ac:dyDescent="0.15">
      <c r="A15" s="50" t="s">
        <v>1162</v>
      </c>
      <c r="B15" s="52" t="s">
        <v>334</v>
      </c>
      <c r="C15" s="52" t="s">
        <v>335</v>
      </c>
      <c r="D15" s="52" t="s">
        <v>1440</v>
      </c>
      <c r="E15" s="52" t="s">
        <v>1210</v>
      </c>
      <c r="F15" s="52" t="s">
        <v>339</v>
      </c>
      <c r="G15" s="52" t="s">
        <v>33</v>
      </c>
    </row>
    <row r="16" spans="1:9" ht="96" x14ac:dyDescent="0.15">
      <c r="A16" s="63" t="s">
        <v>1163</v>
      </c>
      <c r="B16" s="58" t="s">
        <v>447</v>
      </c>
      <c r="C16" s="58" t="s">
        <v>448</v>
      </c>
      <c r="D16" s="17" t="s">
        <v>1441</v>
      </c>
      <c r="E16" s="17" t="s">
        <v>1211</v>
      </c>
      <c r="F16" s="58" t="s">
        <v>452</v>
      </c>
      <c r="G16" s="58" t="s">
        <v>53</v>
      </c>
    </row>
    <row r="17" spans="1:7" ht="96" x14ac:dyDescent="0.15">
      <c r="A17" s="50" t="s">
        <v>1164</v>
      </c>
      <c r="B17" s="52" t="s">
        <v>531</v>
      </c>
      <c r="C17" s="52" t="s">
        <v>479</v>
      </c>
      <c r="D17" s="52" t="s">
        <v>1442</v>
      </c>
      <c r="E17" s="52" t="s">
        <v>1212</v>
      </c>
      <c r="F17" s="52" t="s">
        <v>483</v>
      </c>
      <c r="G17" s="52" t="s">
        <v>71</v>
      </c>
    </row>
    <row r="18" spans="1:7" ht="96" x14ac:dyDescent="0.15">
      <c r="A18" s="50" t="s">
        <v>1165</v>
      </c>
      <c r="B18" s="52" t="s">
        <v>551</v>
      </c>
      <c r="C18" s="52" t="s">
        <v>552</v>
      </c>
      <c r="D18" s="52" t="s">
        <v>1443</v>
      </c>
      <c r="E18" s="52" t="s">
        <v>1213</v>
      </c>
      <c r="F18" s="52" t="s">
        <v>483</v>
      </c>
      <c r="G18" s="52" t="s">
        <v>76</v>
      </c>
    </row>
    <row r="19" spans="1:7" ht="112" x14ac:dyDescent="0.15">
      <c r="A19" s="60" t="s">
        <v>1166</v>
      </c>
      <c r="B19" s="52" t="s">
        <v>421</v>
      </c>
      <c r="C19" s="52" t="s">
        <v>422</v>
      </c>
      <c r="D19" s="52" t="s">
        <v>1444</v>
      </c>
      <c r="E19" s="52" t="s">
        <v>1214</v>
      </c>
      <c r="F19" s="52" t="s">
        <v>426</v>
      </c>
      <c r="G19" s="52" t="s">
        <v>48</v>
      </c>
    </row>
    <row r="20" spans="1:7" ht="112" x14ac:dyDescent="0.15">
      <c r="A20" s="50" t="s">
        <v>1215</v>
      </c>
      <c r="B20" s="52" t="s">
        <v>1057</v>
      </c>
      <c r="C20" s="52" t="s">
        <v>1058</v>
      </c>
      <c r="D20" s="52" t="s">
        <v>1445</v>
      </c>
      <c r="E20" s="52" t="s">
        <v>1216</v>
      </c>
      <c r="F20" s="52" t="s">
        <v>1217</v>
      </c>
      <c r="G20" s="52" t="s">
        <v>166</v>
      </c>
    </row>
    <row r="21" spans="1:7" ht="96" x14ac:dyDescent="0.15">
      <c r="A21" s="50" t="s">
        <v>1218</v>
      </c>
      <c r="B21" s="52" t="s">
        <v>1101</v>
      </c>
      <c r="C21" s="52" t="s">
        <v>1102</v>
      </c>
      <c r="D21" s="52" t="s">
        <v>1446</v>
      </c>
      <c r="E21" s="52" t="s">
        <v>1219</v>
      </c>
      <c r="F21" s="52" t="s">
        <v>1220</v>
      </c>
      <c r="G21" s="52" t="s">
        <v>175</v>
      </c>
    </row>
    <row r="22" spans="1:7" ht="15" x14ac:dyDescent="0.15">
      <c r="A22" s="56"/>
      <c r="B22" s="56"/>
      <c r="C22" s="56"/>
      <c r="D22" s="91" t="s">
        <v>20</v>
      </c>
      <c r="E22" s="91"/>
      <c r="F22" s="56"/>
      <c r="G22" s="57"/>
    </row>
    <row r="23" spans="1:7" ht="80" x14ac:dyDescent="0.15">
      <c r="A23" s="64" t="s">
        <v>1169</v>
      </c>
      <c r="B23" s="52" t="s">
        <v>390</v>
      </c>
      <c r="C23" s="52" t="s">
        <v>391</v>
      </c>
      <c r="D23" s="52" t="s">
        <v>1447</v>
      </c>
      <c r="E23" s="52" t="s">
        <v>1221</v>
      </c>
      <c r="F23" s="52" t="s">
        <v>1222</v>
      </c>
      <c r="G23" s="52" t="s">
        <v>43</v>
      </c>
    </row>
    <row r="24" spans="1:7" ht="64" x14ac:dyDescent="0.15">
      <c r="A24" s="50" t="s">
        <v>1170</v>
      </c>
      <c r="B24" s="52" t="s">
        <v>281</v>
      </c>
      <c r="C24" s="52" t="s">
        <v>282</v>
      </c>
      <c r="D24" s="52" t="s">
        <v>1448</v>
      </c>
      <c r="E24" s="52" t="s">
        <v>1223</v>
      </c>
      <c r="F24" s="52" t="s">
        <v>286</v>
      </c>
      <c r="G24" s="52" t="s">
        <v>23</v>
      </c>
    </row>
    <row r="25" spans="1:7" ht="80" x14ac:dyDescent="0.15">
      <c r="A25" s="50" t="s">
        <v>1171</v>
      </c>
      <c r="B25" s="52" t="s">
        <v>875</v>
      </c>
      <c r="C25" s="52" t="s">
        <v>876</v>
      </c>
      <c r="D25" s="52" t="s">
        <v>1224</v>
      </c>
      <c r="E25" s="52" t="s">
        <v>1225</v>
      </c>
      <c r="F25" s="52" t="s">
        <v>1226</v>
      </c>
      <c r="G25" s="52" t="s">
        <v>139</v>
      </c>
    </row>
    <row r="26" spans="1:7" ht="15" x14ac:dyDescent="0.15">
      <c r="A26" s="56"/>
      <c r="B26" s="56"/>
      <c r="C26" s="56"/>
      <c r="D26" s="91" t="s">
        <v>60</v>
      </c>
      <c r="E26" s="91"/>
      <c r="F26" s="56"/>
      <c r="G26" s="57"/>
    </row>
    <row r="27" spans="1:7" ht="48" x14ac:dyDescent="0.15">
      <c r="A27" s="60" t="s">
        <v>1227</v>
      </c>
      <c r="B27" s="65" t="s">
        <v>1004</v>
      </c>
      <c r="C27" s="65" t="s">
        <v>1005</v>
      </c>
      <c r="D27" s="65" t="s">
        <v>1449</v>
      </c>
      <c r="E27" s="66" t="s">
        <v>1228</v>
      </c>
      <c r="F27" s="65" t="s">
        <v>1008</v>
      </c>
      <c r="G27" s="52" t="s">
        <v>158</v>
      </c>
    </row>
    <row r="28" spans="1:7" ht="96" x14ac:dyDescent="0.15">
      <c r="A28" s="60" t="s">
        <v>1173</v>
      </c>
      <c r="B28" s="68" t="s">
        <v>783</v>
      </c>
      <c r="C28" s="68" t="s">
        <v>784</v>
      </c>
      <c r="D28" s="68" t="s">
        <v>1450</v>
      </c>
      <c r="E28" s="68" t="s">
        <v>1229</v>
      </c>
      <c r="F28" s="68" t="s">
        <v>787</v>
      </c>
      <c r="G28" s="17" t="s">
        <v>122</v>
      </c>
    </row>
    <row r="29" spans="1:7" ht="240" x14ac:dyDescent="0.15">
      <c r="A29" s="50" t="s">
        <v>1174</v>
      </c>
      <c r="B29" s="68" t="s">
        <v>478</v>
      </c>
      <c r="C29" s="68" t="s">
        <v>479</v>
      </c>
      <c r="D29" s="68" t="s">
        <v>1451</v>
      </c>
      <c r="E29" s="68" t="s">
        <v>1230</v>
      </c>
      <c r="F29" s="68" t="s">
        <v>483</v>
      </c>
      <c r="G29" s="17" t="s">
        <v>62</v>
      </c>
    </row>
    <row r="30" spans="1:7" ht="112" x14ac:dyDescent="0.15">
      <c r="A30" s="63" t="s">
        <v>1175</v>
      </c>
      <c r="B30" s="58" t="s">
        <v>675</v>
      </c>
      <c r="C30" s="58" t="s">
        <v>676</v>
      </c>
      <c r="D30" s="68" t="s">
        <v>1452</v>
      </c>
      <c r="E30" s="68" t="s">
        <v>1231</v>
      </c>
      <c r="F30" s="58" t="s">
        <v>683</v>
      </c>
      <c r="G30" s="58" t="s">
        <v>1232</v>
      </c>
    </row>
    <row r="31" spans="1:7" ht="112" x14ac:dyDescent="0.15">
      <c r="A31" s="63" t="s">
        <v>1176</v>
      </c>
      <c r="B31" s="58" t="s">
        <v>750</v>
      </c>
      <c r="C31" s="58" t="s">
        <v>751</v>
      </c>
      <c r="D31" s="68" t="s">
        <v>1453</v>
      </c>
      <c r="E31" s="68" t="s">
        <v>1233</v>
      </c>
      <c r="F31" s="58" t="s">
        <v>758</v>
      </c>
      <c r="G31" s="58" t="s">
        <v>1234</v>
      </c>
    </row>
    <row r="32" spans="1:7" ht="112" x14ac:dyDescent="0.15">
      <c r="A32" s="50" t="s">
        <v>1246</v>
      </c>
      <c r="B32" s="65" t="s">
        <v>728</v>
      </c>
      <c r="C32" s="65" t="s">
        <v>729</v>
      </c>
      <c r="D32" s="65" t="s">
        <v>1454</v>
      </c>
      <c r="E32" s="65" t="s">
        <v>1247</v>
      </c>
      <c r="F32" s="65" t="s">
        <v>471</v>
      </c>
      <c r="G32" s="52" t="s">
        <v>112</v>
      </c>
    </row>
    <row r="33" spans="1:7" ht="128" x14ac:dyDescent="0.15">
      <c r="A33" s="60" t="s">
        <v>1188</v>
      </c>
      <c r="B33" s="65" t="s">
        <v>592</v>
      </c>
      <c r="C33" s="65" t="s">
        <v>593</v>
      </c>
      <c r="D33" s="65" t="s">
        <v>1455</v>
      </c>
      <c r="E33" s="65" t="s">
        <v>1248</v>
      </c>
      <c r="F33" s="65" t="s">
        <v>596</v>
      </c>
      <c r="G33" s="52" t="s">
        <v>86</v>
      </c>
    </row>
    <row r="34" spans="1:7" ht="112" x14ac:dyDescent="0.15">
      <c r="A34" s="61" t="s">
        <v>1177</v>
      </c>
      <c r="B34" s="58" t="s">
        <v>802</v>
      </c>
      <c r="C34" s="58" t="s">
        <v>803</v>
      </c>
      <c r="D34" s="68" t="s">
        <v>1456</v>
      </c>
      <c r="E34" s="68" t="s">
        <v>1235</v>
      </c>
      <c r="F34" s="58" t="s">
        <v>808</v>
      </c>
      <c r="G34" s="58" t="s">
        <v>126</v>
      </c>
    </row>
    <row r="35" spans="1:7" ht="96" x14ac:dyDescent="0.15">
      <c r="A35" s="60" t="s">
        <v>1178</v>
      </c>
      <c r="B35" s="65" t="s">
        <v>704</v>
      </c>
      <c r="C35" s="65" t="s">
        <v>705</v>
      </c>
      <c r="D35" s="66" t="s">
        <v>1457</v>
      </c>
      <c r="E35" s="65" t="s">
        <v>1236</v>
      </c>
      <c r="F35" s="65" t="s">
        <v>709</v>
      </c>
      <c r="G35" s="52" t="s">
        <v>108</v>
      </c>
    </row>
    <row r="36" spans="1:7" ht="112" x14ac:dyDescent="0.15">
      <c r="A36" s="60" t="s">
        <v>1179</v>
      </c>
      <c r="B36" s="65" t="s">
        <v>850</v>
      </c>
      <c r="C36" s="65" t="s">
        <v>851</v>
      </c>
      <c r="D36" s="66" t="s">
        <v>1458</v>
      </c>
      <c r="E36" s="65" t="s">
        <v>1237</v>
      </c>
      <c r="F36" s="65" t="s">
        <v>855</v>
      </c>
      <c r="G36" s="52" t="s">
        <v>135</v>
      </c>
    </row>
    <row r="37" spans="1:7" ht="15" x14ac:dyDescent="0.15">
      <c r="A37" s="56"/>
      <c r="B37" s="56"/>
      <c r="C37" s="56"/>
      <c r="D37" s="91" t="s">
        <v>1180</v>
      </c>
      <c r="E37" s="91"/>
      <c r="F37" s="56"/>
      <c r="G37" s="57"/>
    </row>
    <row r="38" spans="1:7" ht="160" x14ac:dyDescent="0.15">
      <c r="A38" s="50" t="s">
        <v>1181</v>
      </c>
      <c r="B38" s="65" t="s">
        <v>628</v>
      </c>
      <c r="C38" s="65" t="s">
        <v>629</v>
      </c>
      <c r="D38" s="65" t="s">
        <v>1459</v>
      </c>
      <c r="E38" s="65" t="s">
        <v>1238</v>
      </c>
      <c r="F38" s="65" t="s">
        <v>483</v>
      </c>
      <c r="G38" s="67" t="s">
        <v>96</v>
      </c>
    </row>
    <row r="39" spans="1:7" ht="80" x14ac:dyDescent="0.15">
      <c r="A39" s="60" t="s">
        <v>1182</v>
      </c>
      <c r="B39" s="65" t="s">
        <v>600</v>
      </c>
      <c r="C39" s="65" t="s">
        <v>601</v>
      </c>
      <c r="D39" s="65" t="s">
        <v>1460</v>
      </c>
      <c r="E39" s="65" t="s">
        <v>1239</v>
      </c>
      <c r="F39" s="65" t="s">
        <v>483</v>
      </c>
      <c r="G39" s="52" t="s">
        <v>91</v>
      </c>
    </row>
    <row r="40" spans="1:7" ht="112" x14ac:dyDescent="0.15">
      <c r="A40" s="50" t="s">
        <v>1183</v>
      </c>
      <c r="B40" s="65" t="s">
        <v>467</v>
      </c>
      <c r="C40" s="65" t="s">
        <v>468</v>
      </c>
      <c r="D40" s="65" t="s">
        <v>1461</v>
      </c>
      <c r="E40" s="65" t="s">
        <v>1240</v>
      </c>
      <c r="F40" s="65" t="s">
        <v>471</v>
      </c>
      <c r="G40" s="52" t="s">
        <v>58</v>
      </c>
    </row>
    <row r="41" spans="1:7" ht="15" x14ac:dyDescent="0.15">
      <c r="A41" s="56"/>
      <c r="B41" s="56"/>
      <c r="C41" s="56"/>
      <c r="D41" s="91" t="s">
        <v>1241</v>
      </c>
      <c r="E41" s="91"/>
      <c r="F41" s="56"/>
      <c r="G41" s="56"/>
    </row>
    <row r="42" spans="1:7" ht="80" x14ac:dyDescent="0.15">
      <c r="A42" s="50" t="s">
        <v>1185</v>
      </c>
      <c r="B42" s="65" t="s">
        <v>229</v>
      </c>
      <c r="C42" s="65" t="s">
        <v>230</v>
      </c>
      <c r="D42" s="65" t="s">
        <v>1242</v>
      </c>
      <c r="E42" s="65" t="s">
        <v>1243</v>
      </c>
      <c r="F42" s="65" t="s">
        <v>1244</v>
      </c>
      <c r="G42" s="65" t="s">
        <v>12</v>
      </c>
    </row>
    <row r="43" spans="1:7" ht="96" x14ac:dyDescent="0.15">
      <c r="A43" s="50" t="s">
        <v>1186</v>
      </c>
      <c r="B43" s="65" t="s">
        <v>650</v>
      </c>
      <c r="C43" s="65" t="s">
        <v>651</v>
      </c>
      <c r="D43" s="65" t="s">
        <v>1462</v>
      </c>
      <c r="E43" s="65" t="s">
        <v>1245</v>
      </c>
      <c r="F43" s="65" t="s">
        <v>653</v>
      </c>
      <c r="G43" s="65" t="s">
        <v>100</v>
      </c>
    </row>
    <row r="44" spans="1:7" ht="144" x14ac:dyDescent="0.15">
      <c r="A44" s="50" t="s">
        <v>1189</v>
      </c>
      <c r="B44" s="65" t="s">
        <v>504</v>
      </c>
      <c r="C44" s="65" t="s">
        <v>505</v>
      </c>
      <c r="D44" s="65" t="s">
        <v>1249</v>
      </c>
      <c r="E44" s="65" t="s">
        <v>1250</v>
      </c>
      <c r="F44" s="65" t="s">
        <v>510</v>
      </c>
      <c r="G44" s="52" t="s">
        <v>67</v>
      </c>
    </row>
    <row r="45" spans="1:7" ht="112" x14ac:dyDescent="0.15">
      <c r="A45" s="69" t="s">
        <v>1190</v>
      </c>
      <c r="B45" s="58" t="s">
        <v>826</v>
      </c>
      <c r="C45" s="58" t="s">
        <v>593</v>
      </c>
      <c r="D45" s="68" t="s">
        <v>1463</v>
      </c>
      <c r="E45" s="68" t="s">
        <v>1251</v>
      </c>
      <c r="F45" s="58" t="s">
        <v>471</v>
      </c>
      <c r="G45" s="58" t="s">
        <v>112</v>
      </c>
    </row>
    <row r="46" spans="1:7" ht="144" x14ac:dyDescent="0.15">
      <c r="A46" s="50" t="s">
        <v>1191</v>
      </c>
      <c r="B46" s="58" t="s">
        <v>1083</v>
      </c>
      <c r="C46" s="58" t="s">
        <v>1084</v>
      </c>
      <c r="D46" s="68" t="s">
        <v>1464</v>
      </c>
      <c r="E46" s="68" t="s">
        <v>1252</v>
      </c>
      <c r="F46" s="58" t="s">
        <v>831</v>
      </c>
      <c r="G46" s="58" t="s">
        <v>171</v>
      </c>
    </row>
    <row r="47" spans="1:7" ht="80" x14ac:dyDescent="0.15">
      <c r="A47" s="61" t="s">
        <v>1154</v>
      </c>
      <c r="B47" s="58" t="s">
        <v>904</v>
      </c>
      <c r="C47" s="58" t="s">
        <v>905</v>
      </c>
      <c r="D47" s="17" t="s">
        <v>1465</v>
      </c>
      <c r="E47" s="17" t="s">
        <v>1198</v>
      </c>
      <c r="F47" s="17" t="s">
        <v>787</v>
      </c>
      <c r="G47" s="58" t="s">
        <v>143</v>
      </c>
    </row>
    <row r="48" spans="1:7" x14ac:dyDescent="0.15">
      <c r="G48" s="2"/>
    </row>
    <row r="49" spans="7:7" x14ac:dyDescent="0.15">
      <c r="G49" s="2"/>
    </row>
    <row r="50" spans="7:7" x14ac:dyDescent="0.15">
      <c r="G50" s="2"/>
    </row>
    <row r="51" spans="7:7" x14ac:dyDescent="0.15">
      <c r="G51" s="2"/>
    </row>
    <row r="52" spans="7:7" x14ac:dyDescent="0.15">
      <c r="G52" s="2"/>
    </row>
    <row r="53" spans="7:7" x14ac:dyDescent="0.15">
      <c r="G53" s="2"/>
    </row>
    <row r="54" spans="7:7" x14ac:dyDescent="0.15">
      <c r="G54" s="2"/>
    </row>
    <row r="55" spans="7:7" x14ac:dyDescent="0.15">
      <c r="G55" s="2"/>
    </row>
    <row r="56" spans="7:7" x14ac:dyDescent="0.15">
      <c r="G56" s="2"/>
    </row>
    <row r="57" spans="7:7" x14ac:dyDescent="0.15">
      <c r="G57" s="2"/>
    </row>
    <row r="58" spans="7:7" x14ac:dyDescent="0.15">
      <c r="G58" s="2"/>
    </row>
    <row r="59" spans="7:7" x14ac:dyDescent="0.15">
      <c r="G59" s="2"/>
    </row>
    <row r="60" spans="7:7" x14ac:dyDescent="0.15">
      <c r="G60" s="2"/>
    </row>
    <row r="61" spans="7:7" x14ac:dyDescent="0.15">
      <c r="G61" s="2"/>
    </row>
    <row r="62" spans="7:7" x14ac:dyDescent="0.15">
      <c r="G62" s="2"/>
    </row>
    <row r="63" spans="7:7" x14ac:dyDescent="0.15">
      <c r="G63" s="2"/>
    </row>
    <row r="64" spans="7:7" x14ac:dyDescent="0.15">
      <c r="G64" s="2"/>
    </row>
    <row r="65" spans="7:7" x14ac:dyDescent="0.15">
      <c r="G65" s="2"/>
    </row>
    <row r="66" spans="7:7" x14ac:dyDescent="0.15">
      <c r="G66" s="2"/>
    </row>
    <row r="67" spans="7:7" x14ac:dyDescent="0.15">
      <c r="G67" s="2"/>
    </row>
    <row r="68" spans="7:7" x14ac:dyDescent="0.15">
      <c r="G68" s="2"/>
    </row>
    <row r="69" spans="7:7" x14ac:dyDescent="0.15">
      <c r="G69" s="2"/>
    </row>
    <row r="70" spans="7:7" x14ac:dyDescent="0.15">
      <c r="G70" s="2"/>
    </row>
    <row r="71" spans="7:7" x14ac:dyDescent="0.15">
      <c r="G71" s="2"/>
    </row>
    <row r="72" spans="7:7" x14ac:dyDescent="0.15">
      <c r="G72" s="2"/>
    </row>
    <row r="73" spans="7:7" x14ac:dyDescent="0.15">
      <c r="G73" s="2"/>
    </row>
    <row r="74" spans="7:7" x14ac:dyDescent="0.15">
      <c r="G74" s="2"/>
    </row>
    <row r="75" spans="7:7" x14ac:dyDescent="0.15">
      <c r="G75" s="2"/>
    </row>
    <row r="76" spans="7:7" x14ac:dyDescent="0.15">
      <c r="G76" s="2"/>
    </row>
    <row r="77" spans="7:7" x14ac:dyDescent="0.15">
      <c r="G77" s="2"/>
    </row>
    <row r="78" spans="7:7" x14ac:dyDescent="0.15">
      <c r="G78" s="2"/>
    </row>
    <row r="79" spans="7:7" x14ac:dyDescent="0.15">
      <c r="G79" s="2"/>
    </row>
    <row r="80" spans="7:7" x14ac:dyDescent="0.15">
      <c r="G80" s="2"/>
    </row>
    <row r="81" spans="7:7" x14ac:dyDescent="0.15">
      <c r="G81" s="2"/>
    </row>
    <row r="82" spans="7:7" x14ac:dyDescent="0.15">
      <c r="G82" s="2"/>
    </row>
    <row r="83" spans="7:7" x14ac:dyDescent="0.15">
      <c r="G83" s="2"/>
    </row>
    <row r="84" spans="7:7" x14ac:dyDescent="0.15">
      <c r="G84" s="2"/>
    </row>
    <row r="85" spans="7:7" x14ac:dyDescent="0.15">
      <c r="G85" s="2"/>
    </row>
    <row r="86" spans="7:7" x14ac:dyDescent="0.15">
      <c r="G86" s="2"/>
    </row>
    <row r="87" spans="7:7" x14ac:dyDescent="0.15">
      <c r="G87" s="2"/>
    </row>
    <row r="88" spans="7:7" x14ac:dyDescent="0.15">
      <c r="G88" s="2"/>
    </row>
    <row r="89" spans="7:7" x14ac:dyDescent="0.15">
      <c r="G89" s="2"/>
    </row>
    <row r="90" spans="7:7" x14ac:dyDescent="0.15">
      <c r="G90" s="2"/>
    </row>
    <row r="91" spans="7:7" x14ac:dyDescent="0.15">
      <c r="G91" s="2"/>
    </row>
    <row r="92" spans="7:7" x14ac:dyDescent="0.15">
      <c r="G92" s="2"/>
    </row>
    <row r="93" spans="7:7" x14ac:dyDescent="0.15">
      <c r="G93" s="2"/>
    </row>
    <row r="94" spans="7:7" x14ac:dyDescent="0.15">
      <c r="G94" s="2"/>
    </row>
    <row r="95" spans="7:7" x14ac:dyDescent="0.15">
      <c r="G95" s="2"/>
    </row>
    <row r="96" spans="7:7" x14ac:dyDescent="0.15">
      <c r="G96" s="2"/>
    </row>
    <row r="97" spans="7:7" x14ac:dyDescent="0.15">
      <c r="G97" s="2"/>
    </row>
    <row r="98" spans="7:7" x14ac:dyDescent="0.15">
      <c r="G98" s="2"/>
    </row>
    <row r="99" spans="7:7" x14ac:dyDescent="0.15">
      <c r="G99" s="2"/>
    </row>
    <row r="100" spans="7:7" x14ac:dyDescent="0.15">
      <c r="G100" s="2"/>
    </row>
    <row r="101" spans="7:7" x14ac:dyDescent="0.15">
      <c r="G101" s="2"/>
    </row>
    <row r="102" spans="7:7" x14ac:dyDescent="0.15">
      <c r="G102" s="2"/>
    </row>
    <row r="103" spans="7:7" x14ac:dyDescent="0.15">
      <c r="G103" s="2"/>
    </row>
    <row r="104" spans="7:7" x14ac:dyDescent="0.15">
      <c r="G104" s="2"/>
    </row>
    <row r="105" spans="7:7" x14ac:dyDescent="0.15">
      <c r="G105" s="2"/>
    </row>
    <row r="106" spans="7:7" x14ac:dyDescent="0.15">
      <c r="G106" s="2"/>
    </row>
    <row r="107" spans="7:7" x14ac:dyDescent="0.15">
      <c r="G107" s="2"/>
    </row>
    <row r="108" spans="7:7" x14ac:dyDescent="0.15">
      <c r="G108" s="2"/>
    </row>
    <row r="109" spans="7:7" x14ac:dyDescent="0.15">
      <c r="G109" s="2"/>
    </row>
    <row r="110" spans="7:7" x14ac:dyDescent="0.15">
      <c r="G110" s="2"/>
    </row>
    <row r="111" spans="7:7" x14ac:dyDescent="0.15">
      <c r="G111" s="2"/>
    </row>
    <row r="112" spans="7:7" x14ac:dyDescent="0.15">
      <c r="G112" s="2"/>
    </row>
    <row r="113" spans="7:7" x14ac:dyDescent="0.15">
      <c r="G113" s="2"/>
    </row>
    <row r="114" spans="7:7" x14ac:dyDescent="0.15">
      <c r="G114" s="2"/>
    </row>
    <row r="115" spans="7:7" x14ac:dyDescent="0.15">
      <c r="G115" s="2"/>
    </row>
    <row r="116" spans="7:7" x14ac:dyDescent="0.15">
      <c r="G116" s="2"/>
    </row>
    <row r="117" spans="7:7" x14ac:dyDescent="0.15">
      <c r="G117" s="2"/>
    </row>
    <row r="118" spans="7:7" x14ac:dyDescent="0.15">
      <c r="G118" s="2"/>
    </row>
    <row r="119" spans="7:7" x14ac:dyDescent="0.15">
      <c r="G119" s="2"/>
    </row>
    <row r="120" spans="7:7" x14ac:dyDescent="0.15">
      <c r="G120" s="2"/>
    </row>
    <row r="121" spans="7:7" x14ac:dyDescent="0.15">
      <c r="G121" s="2"/>
    </row>
    <row r="122" spans="7:7" x14ac:dyDescent="0.15">
      <c r="G122" s="2"/>
    </row>
    <row r="123" spans="7:7" x14ac:dyDescent="0.15">
      <c r="G123" s="2"/>
    </row>
    <row r="124" spans="7:7" x14ac:dyDescent="0.15">
      <c r="G124" s="2"/>
    </row>
    <row r="125" spans="7:7" x14ac:dyDescent="0.15">
      <c r="G125" s="2"/>
    </row>
    <row r="126" spans="7:7" x14ac:dyDescent="0.15">
      <c r="G126" s="2"/>
    </row>
    <row r="127" spans="7:7" x14ac:dyDescent="0.15">
      <c r="G127" s="2"/>
    </row>
    <row r="128" spans="7:7" x14ac:dyDescent="0.15">
      <c r="G128" s="2"/>
    </row>
    <row r="129" spans="7:7" x14ac:dyDescent="0.15">
      <c r="G129" s="2"/>
    </row>
    <row r="130" spans="7:7" x14ac:dyDescent="0.15">
      <c r="G130" s="2"/>
    </row>
    <row r="131" spans="7:7" x14ac:dyDescent="0.15">
      <c r="G131" s="2"/>
    </row>
    <row r="132" spans="7:7" x14ac:dyDescent="0.15">
      <c r="G132" s="2"/>
    </row>
    <row r="133" spans="7:7" x14ac:dyDescent="0.15">
      <c r="G133" s="2"/>
    </row>
    <row r="134" spans="7:7" x14ac:dyDescent="0.15">
      <c r="G134" s="2"/>
    </row>
    <row r="135" spans="7:7" x14ac:dyDescent="0.15">
      <c r="G135" s="2"/>
    </row>
    <row r="136" spans="7:7" x14ac:dyDescent="0.15">
      <c r="G136" s="2"/>
    </row>
    <row r="137" spans="7:7" x14ac:dyDescent="0.15">
      <c r="G137" s="2"/>
    </row>
    <row r="138" spans="7:7" x14ac:dyDescent="0.15">
      <c r="G138" s="2"/>
    </row>
    <row r="139" spans="7:7" x14ac:dyDescent="0.15">
      <c r="G139" s="2"/>
    </row>
    <row r="140" spans="7:7" x14ac:dyDescent="0.15">
      <c r="G140" s="2"/>
    </row>
    <row r="141" spans="7:7" x14ac:dyDescent="0.15">
      <c r="G141" s="2"/>
    </row>
    <row r="142" spans="7:7" x14ac:dyDescent="0.15">
      <c r="G142" s="2"/>
    </row>
    <row r="143" spans="7:7" x14ac:dyDescent="0.15">
      <c r="G143" s="2"/>
    </row>
    <row r="144" spans="7:7" x14ac:dyDescent="0.15">
      <c r="G144" s="2"/>
    </row>
    <row r="145" spans="7:7" x14ac:dyDescent="0.15">
      <c r="G145" s="2"/>
    </row>
    <row r="146" spans="7:7" x14ac:dyDescent="0.15">
      <c r="G146" s="2"/>
    </row>
    <row r="147" spans="7:7" x14ac:dyDescent="0.15">
      <c r="G147" s="2"/>
    </row>
    <row r="148" spans="7:7" x14ac:dyDescent="0.15">
      <c r="G148" s="2"/>
    </row>
    <row r="149" spans="7:7" x14ac:dyDescent="0.15">
      <c r="G149" s="2"/>
    </row>
    <row r="150" spans="7:7" x14ac:dyDescent="0.15">
      <c r="G150" s="2"/>
    </row>
    <row r="151" spans="7:7" x14ac:dyDescent="0.15">
      <c r="G151" s="2"/>
    </row>
    <row r="152" spans="7:7" x14ac:dyDescent="0.15">
      <c r="G152" s="2"/>
    </row>
    <row r="153" spans="7:7" x14ac:dyDescent="0.15">
      <c r="G153" s="2"/>
    </row>
    <row r="154" spans="7:7" x14ac:dyDescent="0.15">
      <c r="G154" s="2"/>
    </row>
    <row r="155" spans="7:7" x14ac:dyDescent="0.15">
      <c r="G155" s="2"/>
    </row>
    <row r="156" spans="7:7" x14ac:dyDescent="0.15">
      <c r="G156" s="2"/>
    </row>
    <row r="157" spans="7:7" x14ac:dyDescent="0.15">
      <c r="G157" s="2"/>
    </row>
    <row r="158" spans="7:7" x14ac:dyDescent="0.15">
      <c r="G158" s="2"/>
    </row>
    <row r="159" spans="7:7" x14ac:dyDescent="0.15">
      <c r="G159" s="2"/>
    </row>
    <row r="160" spans="7:7" x14ac:dyDescent="0.15">
      <c r="G160" s="2"/>
    </row>
    <row r="161" spans="7:7" x14ac:dyDescent="0.15">
      <c r="G161" s="2"/>
    </row>
    <row r="162" spans="7:7" x14ac:dyDescent="0.15">
      <c r="G162" s="2"/>
    </row>
    <row r="163" spans="7:7" x14ac:dyDescent="0.15">
      <c r="G163" s="2"/>
    </row>
    <row r="164" spans="7:7" x14ac:dyDescent="0.15">
      <c r="G164" s="2"/>
    </row>
    <row r="165" spans="7:7" x14ac:dyDescent="0.15">
      <c r="G165" s="2"/>
    </row>
    <row r="166" spans="7:7" x14ac:dyDescent="0.15">
      <c r="G166" s="2"/>
    </row>
    <row r="167" spans="7:7" x14ac:dyDescent="0.15">
      <c r="G167" s="2"/>
    </row>
    <row r="168" spans="7:7" x14ac:dyDescent="0.15">
      <c r="G168" s="2"/>
    </row>
    <row r="169" spans="7:7" x14ac:dyDescent="0.15">
      <c r="G169" s="2"/>
    </row>
    <row r="170" spans="7:7" x14ac:dyDescent="0.15">
      <c r="G170" s="2"/>
    </row>
    <row r="171" spans="7:7" x14ac:dyDescent="0.15">
      <c r="G171" s="2"/>
    </row>
    <row r="172" spans="7:7" x14ac:dyDescent="0.15">
      <c r="G172" s="2"/>
    </row>
    <row r="173" spans="7:7" x14ac:dyDescent="0.15">
      <c r="G173" s="2"/>
    </row>
    <row r="174" spans="7:7" x14ac:dyDescent="0.15">
      <c r="G174" s="2"/>
    </row>
    <row r="175" spans="7:7" x14ac:dyDescent="0.15">
      <c r="G175" s="2"/>
    </row>
    <row r="176" spans="7:7" x14ac:dyDescent="0.15">
      <c r="G176" s="2"/>
    </row>
    <row r="177" spans="7:7" x14ac:dyDescent="0.15">
      <c r="G177" s="2"/>
    </row>
    <row r="178" spans="7:7" x14ac:dyDescent="0.15">
      <c r="G178" s="2"/>
    </row>
    <row r="179" spans="7:7" x14ac:dyDescent="0.15">
      <c r="G179" s="2"/>
    </row>
    <row r="180" spans="7:7" x14ac:dyDescent="0.15">
      <c r="G180" s="2"/>
    </row>
    <row r="181" spans="7:7" x14ac:dyDescent="0.15">
      <c r="G181" s="2"/>
    </row>
    <row r="182" spans="7:7" x14ac:dyDescent="0.15">
      <c r="G182" s="2"/>
    </row>
    <row r="183" spans="7:7" x14ac:dyDescent="0.15">
      <c r="G183" s="2"/>
    </row>
    <row r="184" spans="7:7" x14ac:dyDescent="0.15">
      <c r="G184" s="2"/>
    </row>
    <row r="185" spans="7:7" x14ac:dyDescent="0.15">
      <c r="G185" s="2"/>
    </row>
    <row r="186" spans="7:7" x14ac:dyDescent="0.15">
      <c r="G186" s="2"/>
    </row>
    <row r="187" spans="7:7" x14ac:dyDescent="0.15">
      <c r="G187" s="2"/>
    </row>
    <row r="188" spans="7:7" x14ac:dyDescent="0.15">
      <c r="G188" s="2"/>
    </row>
    <row r="189" spans="7:7" x14ac:dyDescent="0.15">
      <c r="G189" s="2"/>
    </row>
    <row r="190" spans="7:7" x14ac:dyDescent="0.15">
      <c r="G190" s="2"/>
    </row>
    <row r="191" spans="7:7" x14ac:dyDescent="0.15">
      <c r="G191" s="2"/>
    </row>
    <row r="192" spans="7:7" x14ac:dyDescent="0.15">
      <c r="G192" s="2"/>
    </row>
    <row r="193" spans="7:7" x14ac:dyDescent="0.15">
      <c r="G193" s="2"/>
    </row>
    <row r="194" spans="7:7" x14ac:dyDescent="0.15">
      <c r="G194" s="2"/>
    </row>
    <row r="195" spans="7:7" x14ac:dyDescent="0.15">
      <c r="G195" s="2"/>
    </row>
    <row r="196" spans="7:7" x14ac:dyDescent="0.15">
      <c r="G196" s="2"/>
    </row>
    <row r="197" spans="7:7" x14ac:dyDescent="0.15">
      <c r="G197" s="2"/>
    </row>
    <row r="198" spans="7:7" x14ac:dyDescent="0.15">
      <c r="G198" s="2"/>
    </row>
    <row r="199" spans="7:7" x14ac:dyDescent="0.15">
      <c r="G199" s="2"/>
    </row>
    <row r="200" spans="7:7" x14ac:dyDescent="0.15">
      <c r="G200" s="2"/>
    </row>
    <row r="201" spans="7:7" x14ac:dyDescent="0.15">
      <c r="G201" s="2"/>
    </row>
    <row r="202" spans="7:7" x14ac:dyDescent="0.15">
      <c r="G202" s="2"/>
    </row>
    <row r="203" spans="7:7" x14ac:dyDescent="0.15">
      <c r="G203" s="2"/>
    </row>
    <row r="204" spans="7:7" x14ac:dyDescent="0.15">
      <c r="G204" s="2"/>
    </row>
    <row r="205" spans="7:7" x14ac:dyDescent="0.15">
      <c r="G205" s="2"/>
    </row>
    <row r="206" spans="7:7" x14ac:dyDescent="0.15">
      <c r="G206" s="2"/>
    </row>
    <row r="207" spans="7:7" x14ac:dyDescent="0.15">
      <c r="G207" s="2"/>
    </row>
    <row r="208" spans="7:7" x14ac:dyDescent="0.15">
      <c r="G208" s="2"/>
    </row>
    <row r="209" spans="7:7" x14ac:dyDescent="0.15">
      <c r="G209" s="2"/>
    </row>
    <row r="210" spans="7:7" x14ac:dyDescent="0.15">
      <c r="G210" s="2"/>
    </row>
    <row r="211" spans="7:7" x14ac:dyDescent="0.15">
      <c r="G211" s="2"/>
    </row>
    <row r="212" spans="7:7" x14ac:dyDescent="0.15">
      <c r="G212" s="2"/>
    </row>
    <row r="213" spans="7:7" x14ac:dyDescent="0.15">
      <c r="G213" s="2"/>
    </row>
    <row r="214" spans="7:7" x14ac:dyDescent="0.15">
      <c r="G214" s="2"/>
    </row>
    <row r="215" spans="7:7" x14ac:dyDescent="0.15">
      <c r="G215" s="2"/>
    </row>
    <row r="216" spans="7:7" x14ac:dyDescent="0.15">
      <c r="G216" s="2"/>
    </row>
    <row r="217" spans="7:7" x14ac:dyDescent="0.15">
      <c r="G217" s="2"/>
    </row>
    <row r="218" spans="7:7" x14ac:dyDescent="0.15">
      <c r="G218" s="2"/>
    </row>
    <row r="219" spans="7:7" x14ac:dyDescent="0.15">
      <c r="G219" s="2"/>
    </row>
    <row r="220" spans="7:7" x14ac:dyDescent="0.15">
      <c r="G220" s="2"/>
    </row>
    <row r="221" spans="7:7" x14ac:dyDescent="0.15">
      <c r="G221" s="2"/>
    </row>
    <row r="222" spans="7:7" x14ac:dyDescent="0.15">
      <c r="G222" s="2"/>
    </row>
    <row r="223" spans="7:7" x14ac:dyDescent="0.15">
      <c r="G223" s="2"/>
    </row>
    <row r="224" spans="7:7" x14ac:dyDescent="0.15">
      <c r="G224" s="2"/>
    </row>
    <row r="225" spans="7:7" x14ac:dyDescent="0.15">
      <c r="G225" s="2"/>
    </row>
    <row r="226" spans="7:7" x14ac:dyDescent="0.15">
      <c r="G226" s="2"/>
    </row>
    <row r="227" spans="7:7" x14ac:dyDescent="0.15">
      <c r="G227" s="2"/>
    </row>
    <row r="228" spans="7:7" x14ac:dyDescent="0.15">
      <c r="G228" s="2"/>
    </row>
    <row r="229" spans="7:7" x14ac:dyDescent="0.15">
      <c r="G229" s="2"/>
    </row>
    <row r="230" spans="7:7" x14ac:dyDescent="0.15">
      <c r="G230" s="2"/>
    </row>
    <row r="231" spans="7:7" x14ac:dyDescent="0.15">
      <c r="G231" s="2"/>
    </row>
    <row r="232" spans="7:7" x14ac:dyDescent="0.15">
      <c r="G232" s="2"/>
    </row>
    <row r="233" spans="7:7" x14ac:dyDescent="0.15">
      <c r="G233" s="2"/>
    </row>
    <row r="234" spans="7:7" x14ac:dyDescent="0.15">
      <c r="G234" s="2"/>
    </row>
    <row r="235" spans="7:7" x14ac:dyDescent="0.15">
      <c r="G235" s="2"/>
    </row>
    <row r="236" spans="7:7" x14ac:dyDescent="0.15">
      <c r="G236" s="2"/>
    </row>
    <row r="237" spans="7:7" x14ac:dyDescent="0.15">
      <c r="G237" s="2"/>
    </row>
    <row r="238" spans="7:7" x14ac:dyDescent="0.15">
      <c r="G238" s="2"/>
    </row>
    <row r="239" spans="7:7" x14ac:dyDescent="0.15">
      <c r="G239" s="2"/>
    </row>
    <row r="240" spans="7:7" x14ac:dyDescent="0.15">
      <c r="G240" s="2"/>
    </row>
    <row r="241" spans="7:7" x14ac:dyDescent="0.15">
      <c r="G241" s="2"/>
    </row>
    <row r="242" spans="7:7" x14ac:dyDescent="0.15">
      <c r="G242" s="2"/>
    </row>
    <row r="243" spans="7:7" x14ac:dyDescent="0.15">
      <c r="G243" s="2"/>
    </row>
    <row r="244" spans="7:7" x14ac:dyDescent="0.15">
      <c r="G244" s="2"/>
    </row>
    <row r="245" spans="7:7" x14ac:dyDescent="0.15">
      <c r="G245" s="2"/>
    </row>
    <row r="246" spans="7:7" x14ac:dyDescent="0.15">
      <c r="G246" s="2"/>
    </row>
    <row r="247" spans="7:7" x14ac:dyDescent="0.15">
      <c r="G247" s="2"/>
    </row>
    <row r="248" spans="7:7" x14ac:dyDescent="0.15">
      <c r="G248" s="2"/>
    </row>
    <row r="249" spans="7:7" x14ac:dyDescent="0.15">
      <c r="G249" s="2"/>
    </row>
    <row r="250" spans="7:7" x14ac:dyDescent="0.15">
      <c r="G250" s="2"/>
    </row>
    <row r="251" spans="7:7" x14ac:dyDescent="0.15">
      <c r="G251" s="2"/>
    </row>
    <row r="252" spans="7:7" x14ac:dyDescent="0.15">
      <c r="G252" s="2"/>
    </row>
    <row r="253" spans="7:7" x14ac:dyDescent="0.15">
      <c r="G253" s="2"/>
    </row>
    <row r="254" spans="7:7" x14ac:dyDescent="0.15">
      <c r="G254" s="2"/>
    </row>
    <row r="255" spans="7:7" x14ac:dyDescent="0.15">
      <c r="G255" s="2"/>
    </row>
    <row r="256" spans="7:7" x14ac:dyDescent="0.15">
      <c r="G256" s="2"/>
    </row>
    <row r="257" spans="7:7" x14ac:dyDescent="0.15">
      <c r="G257" s="2"/>
    </row>
    <row r="258" spans="7:7" x14ac:dyDescent="0.15">
      <c r="G258" s="2"/>
    </row>
    <row r="259" spans="7:7" x14ac:dyDescent="0.15">
      <c r="G259" s="2"/>
    </row>
    <row r="260" spans="7:7" x14ac:dyDescent="0.15">
      <c r="G260" s="2"/>
    </row>
    <row r="261" spans="7:7" x14ac:dyDescent="0.15">
      <c r="G261" s="2"/>
    </row>
    <row r="262" spans="7:7" x14ac:dyDescent="0.15">
      <c r="G262" s="2"/>
    </row>
    <row r="263" spans="7:7" x14ac:dyDescent="0.15">
      <c r="G263" s="2"/>
    </row>
    <row r="264" spans="7:7" x14ac:dyDescent="0.15">
      <c r="G264" s="2"/>
    </row>
    <row r="265" spans="7:7" x14ac:dyDescent="0.15">
      <c r="G265" s="2"/>
    </row>
    <row r="266" spans="7:7" x14ac:dyDescent="0.15">
      <c r="G266" s="2"/>
    </row>
    <row r="267" spans="7:7" x14ac:dyDescent="0.15">
      <c r="G267" s="2"/>
    </row>
    <row r="268" spans="7:7" x14ac:dyDescent="0.15">
      <c r="G268" s="2"/>
    </row>
    <row r="269" spans="7:7" x14ac:dyDescent="0.15">
      <c r="G269" s="2"/>
    </row>
    <row r="270" spans="7:7" x14ac:dyDescent="0.15">
      <c r="G270" s="2"/>
    </row>
    <row r="271" spans="7:7" x14ac:dyDescent="0.15">
      <c r="G271" s="2"/>
    </row>
    <row r="272" spans="7:7" x14ac:dyDescent="0.15">
      <c r="G272" s="2"/>
    </row>
    <row r="273" spans="7:7" x14ac:dyDescent="0.15">
      <c r="G273" s="2"/>
    </row>
    <row r="274" spans="7:7" x14ac:dyDescent="0.15">
      <c r="G274" s="2"/>
    </row>
    <row r="275" spans="7:7" x14ac:dyDescent="0.15">
      <c r="G275" s="2"/>
    </row>
    <row r="276" spans="7:7" x14ac:dyDescent="0.15">
      <c r="G276" s="2"/>
    </row>
    <row r="277" spans="7:7" x14ac:dyDescent="0.15">
      <c r="G277" s="2"/>
    </row>
    <row r="278" spans="7:7" x14ac:dyDescent="0.15">
      <c r="G278" s="2"/>
    </row>
    <row r="279" spans="7:7" x14ac:dyDescent="0.15">
      <c r="G279" s="2"/>
    </row>
    <row r="280" spans="7:7" x14ac:dyDescent="0.15">
      <c r="G280" s="2"/>
    </row>
    <row r="281" spans="7:7" x14ac:dyDescent="0.15">
      <c r="G281" s="2"/>
    </row>
    <row r="282" spans="7:7" x14ac:dyDescent="0.15">
      <c r="G282" s="2"/>
    </row>
    <row r="283" spans="7:7" x14ac:dyDescent="0.15">
      <c r="G283" s="2"/>
    </row>
    <row r="284" spans="7:7" x14ac:dyDescent="0.15">
      <c r="G284" s="2"/>
    </row>
    <row r="285" spans="7:7" x14ac:dyDescent="0.15">
      <c r="G285" s="2"/>
    </row>
    <row r="286" spans="7:7" x14ac:dyDescent="0.15">
      <c r="G286" s="2"/>
    </row>
    <row r="287" spans="7:7" x14ac:dyDescent="0.15">
      <c r="G287" s="2"/>
    </row>
    <row r="288" spans="7:7" x14ac:dyDescent="0.15">
      <c r="G288" s="2"/>
    </row>
    <row r="289" spans="7:7" x14ac:dyDescent="0.15">
      <c r="G289" s="2"/>
    </row>
    <row r="290" spans="7:7" x14ac:dyDescent="0.15">
      <c r="G290" s="2"/>
    </row>
    <row r="291" spans="7:7" x14ac:dyDescent="0.15">
      <c r="G291" s="2"/>
    </row>
    <row r="292" spans="7:7" x14ac:dyDescent="0.15">
      <c r="G292" s="2"/>
    </row>
    <row r="293" spans="7:7" x14ac:dyDescent="0.15">
      <c r="G293" s="2"/>
    </row>
    <row r="294" spans="7:7" x14ac:dyDescent="0.15">
      <c r="G294" s="2"/>
    </row>
    <row r="295" spans="7:7" x14ac:dyDescent="0.15">
      <c r="G295" s="2"/>
    </row>
    <row r="296" spans="7:7" x14ac:dyDescent="0.15">
      <c r="G296" s="2"/>
    </row>
    <row r="297" spans="7:7" x14ac:dyDescent="0.15">
      <c r="G297" s="2"/>
    </row>
    <row r="298" spans="7:7" x14ac:dyDescent="0.15">
      <c r="G298" s="2"/>
    </row>
    <row r="299" spans="7:7" x14ac:dyDescent="0.15">
      <c r="G299" s="2"/>
    </row>
    <row r="300" spans="7:7" x14ac:dyDescent="0.15">
      <c r="G300" s="2"/>
    </row>
    <row r="301" spans="7:7" x14ac:dyDescent="0.15">
      <c r="G301" s="2"/>
    </row>
    <row r="302" spans="7:7" x14ac:dyDescent="0.15">
      <c r="G302" s="2"/>
    </row>
    <row r="303" spans="7:7" x14ac:dyDescent="0.15">
      <c r="G303" s="2"/>
    </row>
    <row r="304" spans="7:7" x14ac:dyDescent="0.15">
      <c r="G304" s="2"/>
    </row>
    <row r="305" spans="7:7" x14ac:dyDescent="0.15">
      <c r="G305" s="2"/>
    </row>
    <row r="306" spans="7:7" x14ac:dyDescent="0.15">
      <c r="G306" s="2"/>
    </row>
    <row r="307" spans="7:7" x14ac:dyDescent="0.15">
      <c r="G307" s="2"/>
    </row>
    <row r="308" spans="7:7" x14ac:dyDescent="0.15">
      <c r="G308" s="2"/>
    </row>
    <row r="309" spans="7:7" x14ac:dyDescent="0.15">
      <c r="G309" s="2"/>
    </row>
    <row r="310" spans="7:7" x14ac:dyDescent="0.15">
      <c r="G310" s="2"/>
    </row>
    <row r="311" spans="7:7" x14ac:dyDescent="0.15">
      <c r="G311" s="2"/>
    </row>
    <row r="312" spans="7:7" x14ac:dyDescent="0.15">
      <c r="G312" s="2"/>
    </row>
    <row r="313" spans="7:7" x14ac:dyDescent="0.15">
      <c r="G313" s="2"/>
    </row>
    <row r="314" spans="7:7" x14ac:dyDescent="0.15">
      <c r="G314" s="2"/>
    </row>
    <row r="315" spans="7:7" x14ac:dyDescent="0.15">
      <c r="G315" s="2"/>
    </row>
    <row r="316" spans="7:7" x14ac:dyDescent="0.15">
      <c r="G316" s="2"/>
    </row>
    <row r="317" spans="7:7" x14ac:dyDescent="0.15">
      <c r="G317" s="2"/>
    </row>
    <row r="318" spans="7:7" x14ac:dyDescent="0.15">
      <c r="G318" s="2"/>
    </row>
    <row r="319" spans="7:7" x14ac:dyDescent="0.15">
      <c r="G319" s="2"/>
    </row>
    <row r="320" spans="7:7" x14ac:dyDescent="0.15">
      <c r="G320" s="2"/>
    </row>
    <row r="321" spans="7:7" x14ac:dyDescent="0.15">
      <c r="G321" s="2"/>
    </row>
    <row r="322" spans="7:7" x14ac:dyDescent="0.15">
      <c r="G322" s="2"/>
    </row>
    <row r="323" spans="7:7" x14ac:dyDescent="0.15">
      <c r="G323" s="2"/>
    </row>
    <row r="324" spans="7:7" x14ac:dyDescent="0.15">
      <c r="G324" s="2"/>
    </row>
    <row r="325" spans="7:7" x14ac:dyDescent="0.15">
      <c r="G325" s="2"/>
    </row>
    <row r="326" spans="7:7" x14ac:dyDescent="0.15">
      <c r="G326" s="2"/>
    </row>
    <row r="327" spans="7:7" x14ac:dyDescent="0.15">
      <c r="G327" s="2"/>
    </row>
    <row r="328" spans="7:7" x14ac:dyDescent="0.15">
      <c r="G328" s="2"/>
    </row>
    <row r="329" spans="7:7" x14ac:dyDescent="0.15">
      <c r="G329" s="2"/>
    </row>
    <row r="330" spans="7:7" x14ac:dyDescent="0.15">
      <c r="G330" s="2"/>
    </row>
    <row r="331" spans="7:7" x14ac:dyDescent="0.15">
      <c r="G331" s="2"/>
    </row>
    <row r="332" spans="7:7" x14ac:dyDescent="0.15">
      <c r="G332" s="2"/>
    </row>
    <row r="333" spans="7:7" x14ac:dyDescent="0.15">
      <c r="G333" s="2"/>
    </row>
    <row r="334" spans="7:7" x14ac:dyDescent="0.15">
      <c r="G334" s="2"/>
    </row>
    <row r="335" spans="7:7" x14ac:dyDescent="0.15">
      <c r="G335" s="2"/>
    </row>
    <row r="336" spans="7:7" x14ac:dyDescent="0.15">
      <c r="G336" s="2"/>
    </row>
    <row r="337" spans="7:7" x14ac:dyDescent="0.15">
      <c r="G337" s="2"/>
    </row>
    <row r="338" spans="7:7" x14ac:dyDescent="0.15">
      <c r="G338" s="2"/>
    </row>
    <row r="339" spans="7:7" x14ac:dyDescent="0.15">
      <c r="G339" s="2"/>
    </row>
    <row r="340" spans="7:7" x14ac:dyDescent="0.15">
      <c r="G340" s="2"/>
    </row>
    <row r="341" spans="7:7" x14ac:dyDescent="0.15">
      <c r="G341" s="2"/>
    </row>
    <row r="342" spans="7:7" x14ac:dyDescent="0.15">
      <c r="G342" s="2"/>
    </row>
    <row r="343" spans="7:7" x14ac:dyDescent="0.15">
      <c r="G343" s="2"/>
    </row>
    <row r="344" spans="7:7" x14ac:dyDescent="0.15">
      <c r="G344" s="2"/>
    </row>
    <row r="345" spans="7:7" x14ac:dyDescent="0.15">
      <c r="G345" s="2"/>
    </row>
    <row r="346" spans="7:7" x14ac:dyDescent="0.15">
      <c r="G346" s="2"/>
    </row>
    <row r="347" spans="7:7" x14ac:dyDescent="0.15">
      <c r="G347" s="2"/>
    </row>
    <row r="348" spans="7:7" x14ac:dyDescent="0.15">
      <c r="G348" s="2"/>
    </row>
    <row r="349" spans="7:7" x14ac:dyDescent="0.15">
      <c r="G349" s="2"/>
    </row>
    <row r="350" spans="7:7" x14ac:dyDescent="0.15">
      <c r="G350" s="2"/>
    </row>
    <row r="351" spans="7:7" x14ac:dyDescent="0.15">
      <c r="G351" s="2"/>
    </row>
    <row r="352" spans="7:7" x14ac:dyDescent="0.15">
      <c r="G352" s="2"/>
    </row>
    <row r="353" spans="7:7" x14ac:dyDescent="0.15">
      <c r="G353" s="2"/>
    </row>
    <row r="354" spans="7:7" x14ac:dyDescent="0.15">
      <c r="G354" s="2"/>
    </row>
    <row r="355" spans="7:7" x14ac:dyDescent="0.15">
      <c r="G355" s="2"/>
    </row>
    <row r="356" spans="7:7" x14ac:dyDescent="0.15">
      <c r="G356" s="2"/>
    </row>
    <row r="357" spans="7:7" x14ac:dyDescent="0.15">
      <c r="G357" s="2"/>
    </row>
    <row r="358" spans="7:7" x14ac:dyDescent="0.15">
      <c r="G358" s="2"/>
    </row>
    <row r="359" spans="7:7" x14ac:dyDescent="0.15">
      <c r="G359" s="2"/>
    </row>
    <row r="360" spans="7:7" x14ac:dyDescent="0.15">
      <c r="G360" s="2"/>
    </row>
    <row r="361" spans="7:7" x14ac:dyDescent="0.15">
      <c r="G361" s="2"/>
    </row>
    <row r="362" spans="7:7" x14ac:dyDescent="0.15">
      <c r="G362" s="2"/>
    </row>
    <row r="363" spans="7:7" x14ac:dyDescent="0.15">
      <c r="G363" s="2"/>
    </row>
    <row r="364" spans="7:7" x14ac:dyDescent="0.15">
      <c r="G364" s="2"/>
    </row>
    <row r="365" spans="7:7" x14ac:dyDescent="0.15">
      <c r="G365" s="2"/>
    </row>
    <row r="366" spans="7:7" x14ac:dyDescent="0.15">
      <c r="G366" s="2"/>
    </row>
    <row r="367" spans="7:7" x14ac:dyDescent="0.15">
      <c r="G367" s="2"/>
    </row>
    <row r="368" spans="7:7" x14ac:dyDescent="0.15">
      <c r="G368" s="2"/>
    </row>
    <row r="369" spans="7:7" x14ac:dyDescent="0.15">
      <c r="G369" s="2"/>
    </row>
    <row r="370" spans="7:7" x14ac:dyDescent="0.15">
      <c r="G370" s="2"/>
    </row>
    <row r="371" spans="7:7" x14ac:dyDescent="0.15">
      <c r="G371" s="2"/>
    </row>
    <row r="372" spans="7:7" x14ac:dyDescent="0.15">
      <c r="G372" s="2"/>
    </row>
    <row r="373" spans="7:7" x14ac:dyDescent="0.15">
      <c r="G373" s="2"/>
    </row>
    <row r="374" spans="7:7" x14ac:dyDescent="0.15">
      <c r="G374" s="2"/>
    </row>
    <row r="375" spans="7:7" x14ac:dyDescent="0.15">
      <c r="G375" s="2"/>
    </row>
    <row r="376" spans="7:7" x14ac:dyDescent="0.15">
      <c r="G376" s="2"/>
    </row>
    <row r="377" spans="7:7" x14ac:dyDescent="0.15">
      <c r="G377" s="2"/>
    </row>
    <row r="378" spans="7:7" x14ac:dyDescent="0.15">
      <c r="G378" s="2"/>
    </row>
    <row r="379" spans="7:7" x14ac:dyDescent="0.15">
      <c r="G379" s="2"/>
    </row>
    <row r="380" spans="7:7" x14ac:dyDescent="0.15">
      <c r="G380" s="2"/>
    </row>
    <row r="381" spans="7:7" x14ac:dyDescent="0.15">
      <c r="G381" s="2"/>
    </row>
    <row r="382" spans="7:7" x14ac:dyDescent="0.15">
      <c r="G382" s="2"/>
    </row>
    <row r="383" spans="7:7" x14ac:dyDescent="0.15">
      <c r="G383" s="2"/>
    </row>
    <row r="384" spans="7:7" x14ac:dyDescent="0.15">
      <c r="G384" s="2"/>
    </row>
    <row r="385" spans="7:7" x14ac:dyDescent="0.15">
      <c r="G385" s="2"/>
    </row>
    <row r="386" spans="7:7" x14ac:dyDescent="0.15">
      <c r="G386" s="2"/>
    </row>
    <row r="387" spans="7:7" x14ac:dyDescent="0.15">
      <c r="G387" s="2"/>
    </row>
    <row r="388" spans="7:7" x14ac:dyDescent="0.15">
      <c r="G388" s="2"/>
    </row>
    <row r="389" spans="7:7" x14ac:dyDescent="0.15">
      <c r="G389" s="2"/>
    </row>
    <row r="390" spans="7:7" x14ac:dyDescent="0.15">
      <c r="G390" s="2"/>
    </row>
    <row r="391" spans="7:7" x14ac:dyDescent="0.15">
      <c r="G391" s="2"/>
    </row>
    <row r="392" spans="7:7" x14ac:dyDescent="0.15">
      <c r="G392" s="2"/>
    </row>
    <row r="393" spans="7:7" x14ac:dyDescent="0.15">
      <c r="G393" s="2"/>
    </row>
    <row r="394" spans="7:7" x14ac:dyDescent="0.15">
      <c r="G394" s="2"/>
    </row>
    <row r="395" spans="7:7" x14ac:dyDescent="0.15">
      <c r="G395" s="2"/>
    </row>
    <row r="396" spans="7:7" x14ac:dyDescent="0.15">
      <c r="G396" s="2"/>
    </row>
    <row r="397" spans="7:7" x14ac:dyDescent="0.15">
      <c r="G397" s="2"/>
    </row>
    <row r="398" spans="7:7" x14ac:dyDescent="0.15">
      <c r="G398" s="2"/>
    </row>
    <row r="399" spans="7:7" x14ac:dyDescent="0.15">
      <c r="G399" s="2"/>
    </row>
    <row r="400" spans="7:7" x14ac:dyDescent="0.15">
      <c r="G400" s="2"/>
    </row>
    <row r="401" spans="7:7" x14ac:dyDescent="0.15">
      <c r="G401" s="2"/>
    </row>
    <row r="402" spans="7:7" x14ac:dyDescent="0.15">
      <c r="G402" s="2"/>
    </row>
    <row r="403" spans="7:7" x14ac:dyDescent="0.15">
      <c r="G403" s="2"/>
    </row>
    <row r="404" spans="7:7" x14ac:dyDescent="0.15">
      <c r="G404" s="2"/>
    </row>
    <row r="405" spans="7:7" x14ac:dyDescent="0.15">
      <c r="G405" s="2"/>
    </row>
    <row r="406" spans="7:7" x14ac:dyDescent="0.15">
      <c r="G406" s="2"/>
    </row>
    <row r="407" spans="7:7" x14ac:dyDescent="0.15">
      <c r="G407" s="2"/>
    </row>
    <row r="408" spans="7:7" x14ac:dyDescent="0.15">
      <c r="G408" s="2"/>
    </row>
    <row r="409" spans="7:7" x14ac:dyDescent="0.15">
      <c r="G409" s="2"/>
    </row>
    <row r="410" spans="7:7" x14ac:dyDescent="0.15">
      <c r="G410" s="2"/>
    </row>
    <row r="411" spans="7:7" x14ac:dyDescent="0.15">
      <c r="G411" s="2"/>
    </row>
    <row r="412" spans="7:7" x14ac:dyDescent="0.15">
      <c r="G412" s="2"/>
    </row>
    <row r="413" spans="7:7" x14ac:dyDescent="0.15">
      <c r="G413" s="2"/>
    </row>
    <row r="414" spans="7:7" x14ac:dyDescent="0.15">
      <c r="G414" s="2"/>
    </row>
    <row r="415" spans="7:7" x14ac:dyDescent="0.15">
      <c r="G415" s="2"/>
    </row>
    <row r="416" spans="7:7" x14ac:dyDescent="0.15">
      <c r="G416" s="2"/>
    </row>
    <row r="417" spans="7:7" x14ac:dyDescent="0.15">
      <c r="G417" s="2"/>
    </row>
    <row r="418" spans="7:7" x14ac:dyDescent="0.15">
      <c r="G418" s="2"/>
    </row>
    <row r="419" spans="7:7" x14ac:dyDescent="0.15">
      <c r="G419" s="2"/>
    </row>
    <row r="420" spans="7:7" x14ac:dyDescent="0.15">
      <c r="G420" s="2"/>
    </row>
    <row r="421" spans="7:7" x14ac:dyDescent="0.15">
      <c r="G421" s="2"/>
    </row>
    <row r="422" spans="7:7" x14ac:dyDescent="0.15">
      <c r="G422" s="2"/>
    </row>
    <row r="423" spans="7:7" x14ac:dyDescent="0.15">
      <c r="G423" s="2"/>
    </row>
    <row r="424" spans="7:7" x14ac:dyDescent="0.15">
      <c r="G424" s="2"/>
    </row>
    <row r="425" spans="7:7" x14ac:dyDescent="0.15">
      <c r="G425" s="2"/>
    </row>
    <row r="426" spans="7:7" x14ac:dyDescent="0.15">
      <c r="G426" s="2"/>
    </row>
    <row r="427" spans="7:7" x14ac:dyDescent="0.15">
      <c r="G427" s="2"/>
    </row>
    <row r="428" spans="7:7" x14ac:dyDescent="0.15">
      <c r="G428" s="2"/>
    </row>
    <row r="429" spans="7:7" x14ac:dyDescent="0.15">
      <c r="G429" s="2"/>
    </row>
    <row r="430" spans="7:7" x14ac:dyDescent="0.15">
      <c r="G430" s="2"/>
    </row>
    <row r="431" spans="7:7" x14ac:dyDescent="0.15">
      <c r="G431" s="2"/>
    </row>
    <row r="432" spans="7:7" x14ac:dyDescent="0.15">
      <c r="G432" s="2"/>
    </row>
    <row r="433" spans="7:7" x14ac:dyDescent="0.15">
      <c r="G433" s="2"/>
    </row>
    <row r="434" spans="7:7" x14ac:dyDescent="0.15">
      <c r="G434" s="2"/>
    </row>
    <row r="435" spans="7:7" x14ac:dyDescent="0.15">
      <c r="G435" s="2"/>
    </row>
    <row r="436" spans="7:7" x14ac:dyDescent="0.15">
      <c r="G436" s="2"/>
    </row>
    <row r="437" spans="7:7" x14ac:dyDescent="0.15">
      <c r="G437" s="2"/>
    </row>
    <row r="438" spans="7:7" x14ac:dyDescent="0.15">
      <c r="G438" s="2"/>
    </row>
    <row r="439" spans="7:7" x14ac:dyDescent="0.15">
      <c r="G439" s="2"/>
    </row>
    <row r="440" spans="7:7" x14ac:dyDescent="0.15">
      <c r="G440" s="2"/>
    </row>
    <row r="441" spans="7:7" x14ac:dyDescent="0.15">
      <c r="G441" s="2"/>
    </row>
    <row r="442" spans="7:7" x14ac:dyDescent="0.15">
      <c r="G442" s="2"/>
    </row>
    <row r="443" spans="7:7" x14ac:dyDescent="0.15">
      <c r="G443" s="2"/>
    </row>
    <row r="444" spans="7:7" x14ac:dyDescent="0.15">
      <c r="G444" s="2"/>
    </row>
    <row r="445" spans="7:7" x14ac:dyDescent="0.15">
      <c r="G445" s="2"/>
    </row>
    <row r="446" spans="7:7" x14ac:dyDescent="0.15">
      <c r="G446" s="2"/>
    </row>
    <row r="447" spans="7:7" x14ac:dyDescent="0.15">
      <c r="G447" s="2"/>
    </row>
    <row r="448" spans="7:7" x14ac:dyDescent="0.15">
      <c r="G448" s="2"/>
    </row>
    <row r="449" spans="7:7" x14ac:dyDescent="0.15">
      <c r="G449" s="2"/>
    </row>
    <row r="450" spans="7:7" x14ac:dyDescent="0.15">
      <c r="G450" s="2"/>
    </row>
    <row r="451" spans="7:7" x14ac:dyDescent="0.15">
      <c r="G451" s="2"/>
    </row>
  </sheetData>
  <mergeCells count="7">
    <mergeCell ref="A1:B1"/>
    <mergeCell ref="A2:G2"/>
    <mergeCell ref="D41:E41"/>
    <mergeCell ref="D37:E37"/>
    <mergeCell ref="D26:E26"/>
    <mergeCell ref="D22:E22"/>
    <mergeCell ref="D5:E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0FF9-755A-4150-9110-777A53098DA3}">
  <sheetPr codeName="Sheet3"/>
  <dimension ref="A1:I46"/>
  <sheetViews>
    <sheetView zoomScaleNormal="100" workbookViewId="0">
      <selection activeCell="A2" sqref="A2:G2"/>
    </sheetView>
  </sheetViews>
  <sheetFormatPr baseColWidth="10" defaultColWidth="8.83203125" defaultRowHeight="13" x14ac:dyDescent="0.15"/>
  <cols>
    <col min="1" max="1" width="21.6640625" style="3" customWidth="1"/>
    <col min="2" max="2" width="23.5" customWidth="1"/>
    <col min="3" max="3" width="38.33203125" customWidth="1"/>
    <col min="4" max="4" width="22.5" customWidth="1"/>
    <col min="5" max="5" width="29.6640625" customWidth="1"/>
    <col min="6" max="6" width="31" customWidth="1"/>
    <col min="7" max="7" width="19.5" customWidth="1"/>
  </cols>
  <sheetData>
    <row r="1" spans="1:9" ht="24" customHeight="1" x14ac:dyDescent="0.2">
      <c r="A1" s="89" t="s">
        <v>1367</v>
      </c>
      <c r="B1" s="89"/>
      <c r="C1" s="29"/>
      <c r="D1" s="29"/>
      <c r="E1" s="29"/>
      <c r="F1" s="29"/>
      <c r="G1" s="2"/>
    </row>
    <row r="2" spans="1:9" ht="29.25" customHeight="1" x14ac:dyDescent="0.15">
      <c r="A2" s="90" t="s">
        <v>1380</v>
      </c>
      <c r="B2" s="90"/>
      <c r="C2" s="90"/>
      <c r="D2" s="90"/>
      <c r="E2" s="90"/>
      <c r="F2" s="90"/>
      <c r="G2" s="90"/>
    </row>
    <row r="4" spans="1:9" ht="16" x14ac:dyDescent="0.15">
      <c r="A4" s="21" t="s">
        <v>1255</v>
      </c>
      <c r="B4" s="21" t="s">
        <v>1256</v>
      </c>
      <c r="C4" s="21" t="s">
        <v>1257</v>
      </c>
      <c r="D4" s="21" t="s">
        <v>1258</v>
      </c>
      <c r="E4" s="21" t="s">
        <v>1259</v>
      </c>
      <c r="F4" s="21" t="s">
        <v>1260</v>
      </c>
      <c r="G4" s="21" t="s">
        <v>5</v>
      </c>
      <c r="H4" s="32"/>
      <c r="I4" s="29"/>
    </row>
    <row r="5" spans="1:9" ht="26.5" customHeight="1" x14ac:dyDescent="0.15">
      <c r="A5" s="15" t="s">
        <v>1261</v>
      </c>
      <c r="B5" s="8" t="s">
        <v>1262</v>
      </c>
      <c r="C5" s="9" t="s">
        <v>1263</v>
      </c>
      <c r="D5" s="8" t="s">
        <v>1262</v>
      </c>
      <c r="E5" s="8" t="s">
        <v>1262</v>
      </c>
      <c r="F5" s="9" t="s">
        <v>1263</v>
      </c>
      <c r="G5" s="9" t="s">
        <v>1263</v>
      </c>
      <c r="H5" s="33"/>
      <c r="I5" s="29"/>
    </row>
    <row r="6" spans="1:9" ht="42" customHeight="1" x14ac:dyDescent="0.15">
      <c r="A6" s="16" t="s">
        <v>1264</v>
      </c>
      <c r="B6" s="13" t="s">
        <v>1265</v>
      </c>
      <c r="C6" s="12" t="s">
        <v>1263</v>
      </c>
      <c r="D6" s="13" t="s">
        <v>1265</v>
      </c>
      <c r="E6" s="11" t="s">
        <v>1262</v>
      </c>
      <c r="F6" s="12" t="s">
        <v>1263</v>
      </c>
      <c r="G6" s="13" t="s">
        <v>1266</v>
      </c>
      <c r="H6" s="33"/>
      <c r="I6" s="29"/>
    </row>
    <row r="7" spans="1:9" ht="45" customHeight="1" x14ac:dyDescent="0.15">
      <c r="A7" s="15" t="s">
        <v>1267</v>
      </c>
      <c r="B7" s="9" t="s">
        <v>1263</v>
      </c>
      <c r="C7" s="10" t="s">
        <v>1266</v>
      </c>
      <c r="D7" s="8" t="s">
        <v>1262</v>
      </c>
      <c r="E7" s="9" t="s">
        <v>1263</v>
      </c>
      <c r="F7" s="9" t="s">
        <v>1263</v>
      </c>
      <c r="G7" s="9" t="s">
        <v>1263</v>
      </c>
      <c r="H7" s="33"/>
      <c r="I7" s="29"/>
    </row>
    <row r="8" spans="1:9" ht="34.25" customHeight="1" x14ac:dyDescent="0.15">
      <c r="A8" s="15" t="s">
        <v>1268</v>
      </c>
      <c r="B8" s="8" t="s">
        <v>1262</v>
      </c>
      <c r="C8" s="9" t="s">
        <v>1263</v>
      </c>
      <c r="D8" s="8" t="s">
        <v>1262</v>
      </c>
      <c r="E8" s="8" t="s">
        <v>1262</v>
      </c>
      <c r="F8" s="8" t="s">
        <v>1262</v>
      </c>
      <c r="G8" s="9" t="s">
        <v>1263</v>
      </c>
    </row>
    <row r="9" spans="1:9" ht="34.25" customHeight="1" x14ac:dyDescent="0.15">
      <c r="A9" s="15" t="s">
        <v>1269</v>
      </c>
      <c r="B9" s="8" t="s">
        <v>1262</v>
      </c>
      <c r="C9" s="8" t="s">
        <v>1262</v>
      </c>
      <c r="D9" s="9" t="s">
        <v>1263</v>
      </c>
      <c r="E9" s="8" t="s">
        <v>1262</v>
      </c>
      <c r="F9" s="9" t="s">
        <v>1263</v>
      </c>
      <c r="G9" s="9" t="s">
        <v>1263</v>
      </c>
    </row>
    <row r="10" spans="1:9" ht="36" customHeight="1" x14ac:dyDescent="0.15">
      <c r="A10" s="15" t="s">
        <v>1270</v>
      </c>
      <c r="B10" s="8" t="s">
        <v>1262</v>
      </c>
      <c r="C10" s="8" t="s">
        <v>1262</v>
      </c>
      <c r="D10" s="8" t="s">
        <v>1262</v>
      </c>
      <c r="E10" s="8" t="s">
        <v>1262</v>
      </c>
      <c r="F10" s="9" t="s">
        <v>1263</v>
      </c>
      <c r="G10" s="9" t="s">
        <v>1263</v>
      </c>
    </row>
    <row r="11" spans="1:9" ht="32" customHeight="1" x14ac:dyDescent="0.15">
      <c r="A11" s="15" t="s">
        <v>1271</v>
      </c>
      <c r="B11" s="8" t="s">
        <v>1262</v>
      </c>
      <c r="C11" s="8" t="s">
        <v>1262</v>
      </c>
      <c r="D11" s="8" t="s">
        <v>1262</v>
      </c>
      <c r="E11" s="8" t="s">
        <v>1262</v>
      </c>
      <c r="F11" s="8" t="s">
        <v>1262</v>
      </c>
      <c r="G11" s="8" t="s">
        <v>1262</v>
      </c>
    </row>
    <row r="12" spans="1:9" ht="47" customHeight="1" x14ac:dyDescent="0.15">
      <c r="A12" s="15" t="s">
        <v>1272</v>
      </c>
      <c r="B12" s="8" t="s">
        <v>1262</v>
      </c>
      <c r="C12" s="9" t="s">
        <v>1263</v>
      </c>
      <c r="D12" s="8" t="s">
        <v>1262</v>
      </c>
      <c r="E12" s="8" t="s">
        <v>1262</v>
      </c>
      <c r="F12" s="9" t="s">
        <v>1263</v>
      </c>
      <c r="G12" s="10" t="s">
        <v>1266</v>
      </c>
    </row>
    <row r="13" spans="1:9" ht="51" customHeight="1" x14ac:dyDescent="0.15">
      <c r="A13" s="15" t="s">
        <v>1273</v>
      </c>
      <c r="B13" s="8" t="s">
        <v>1262</v>
      </c>
      <c r="C13" s="8" t="s">
        <v>1262</v>
      </c>
      <c r="D13" s="8" t="s">
        <v>1262</v>
      </c>
      <c r="E13" s="8" t="s">
        <v>1262</v>
      </c>
      <c r="F13" s="9" t="s">
        <v>1263</v>
      </c>
      <c r="G13" s="9" t="s">
        <v>1263</v>
      </c>
    </row>
    <row r="14" spans="1:9" ht="42" customHeight="1" x14ac:dyDescent="0.15">
      <c r="A14" s="15" t="s">
        <v>1274</v>
      </c>
      <c r="B14" s="8" t="s">
        <v>1262</v>
      </c>
      <c r="C14" s="8" t="s">
        <v>1262</v>
      </c>
      <c r="D14" s="8" t="s">
        <v>1262</v>
      </c>
      <c r="E14" s="8" t="s">
        <v>1262</v>
      </c>
      <c r="F14" s="9" t="s">
        <v>1263</v>
      </c>
      <c r="G14" s="9" t="s">
        <v>1263</v>
      </c>
    </row>
    <row r="15" spans="1:9" ht="33" customHeight="1" x14ac:dyDescent="0.15">
      <c r="A15" s="15" t="s">
        <v>1275</v>
      </c>
      <c r="B15" s="8" t="s">
        <v>1262</v>
      </c>
      <c r="C15" s="9" t="s">
        <v>1263</v>
      </c>
      <c r="D15" s="8" t="s">
        <v>1262</v>
      </c>
      <c r="E15" s="8" t="s">
        <v>1262</v>
      </c>
      <c r="F15" s="9" t="s">
        <v>1263</v>
      </c>
      <c r="G15" s="9" t="s">
        <v>1263</v>
      </c>
    </row>
    <row r="16" spans="1:9" ht="38" customHeight="1" x14ac:dyDescent="0.15">
      <c r="A16" s="15" t="s">
        <v>1276</v>
      </c>
      <c r="B16" s="8" t="s">
        <v>1262</v>
      </c>
      <c r="C16" s="10" t="s">
        <v>1266</v>
      </c>
      <c r="D16" s="8" t="s">
        <v>1277</v>
      </c>
      <c r="E16" s="8" t="s">
        <v>1277</v>
      </c>
      <c r="F16" s="8" t="s">
        <v>1277</v>
      </c>
      <c r="G16" s="9" t="s">
        <v>1278</v>
      </c>
    </row>
    <row r="17" spans="1:7" ht="42" customHeight="1" x14ac:dyDescent="0.15">
      <c r="A17" s="15" t="s">
        <v>1279</v>
      </c>
      <c r="B17" s="8" t="s">
        <v>1277</v>
      </c>
      <c r="C17" s="9" t="s">
        <v>1278</v>
      </c>
      <c r="D17" s="8" t="s">
        <v>1277</v>
      </c>
      <c r="E17" s="8" t="s">
        <v>1277</v>
      </c>
      <c r="F17" s="9" t="s">
        <v>1278</v>
      </c>
      <c r="G17" s="9" t="s">
        <v>1278</v>
      </c>
    </row>
    <row r="18" spans="1:7" ht="43.25" customHeight="1" x14ac:dyDescent="0.15">
      <c r="A18" s="16" t="s">
        <v>1280</v>
      </c>
      <c r="B18" s="11" t="s">
        <v>1277</v>
      </c>
      <c r="C18" s="11" t="s">
        <v>1277</v>
      </c>
      <c r="D18" s="11" t="s">
        <v>1277</v>
      </c>
      <c r="E18" s="11" t="s">
        <v>1277</v>
      </c>
      <c r="F18" s="12" t="s">
        <v>1278</v>
      </c>
      <c r="G18" s="12" t="s">
        <v>1278</v>
      </c>
    </row>
    <row r="19" spans="1:7" ht="30" customHeight="1" x14ac:dyDescent="0.15">
      <c r="A19" s="15" t="s">
        <v>1281</v>
      </c>
      <c r="B19" s="9" t="s">
        <v>1278</v>
      </c>
      <c r="C19" s="10" t="s">
        <v>1265</v>
      </c>
      <c r="D19" s="10" t="s">
        <v>1265</v>
      </c>
      <c r="E19" s="9" t="s">
        <v>1278</v>
      </c>
      <c r="F19" s="10" t="s">
        <v>1265</v>
      </c>
      <c r="G19" s="10" t="s">
        <v>1265</v>
      </c>
    </row>
    <row r="20" spans="1:7" ht="30" customHeight="1" x14ac:dyDescent="0.15">
      <c r="A20" s="15" t="s">
        <v>1282</v>
      </c>
      <c r="B20" s="9" t="s">
        <v>1278</v>
      </c>
      <c r="C20" s="9" t="s">
        <v>1278</v>
      </c>
      <c r="D20" s="8" t="s">
        <v>1277</v>
      </c>
      <c r="E20" s="8" t="s">
        <v>1277</v>
      </c>
      <c r="F20" s="9" t="s">
        <v>1278</v>
      </c>
      <c r="G20" s="10" t="s">
        <v>1266</v>
      </c>
    </row>
    <row r="21" spans="1:7" ht="32" customHeight="1" x14ac:dyDescent="0.15">
      <c r="A21" s="16" t="s">
        <v>1283</v>
      </c>
      <c r="B21" s="11" t="s">
        <v>1277</v>
      </c>
      <c r="C21" s="13" t="s">
        <v>1265</v>
      </c>
      <c r="D21" s="11" t="s">
        <v>1277</v>
      </c>
      <c r="E21" s="11" t="s">
        <v>1277</v>
      </c>
      <c r="F21" s="12" t="s">
        <v>1278</v>
      </c>
      <c r="G21" s="13" t="s">
        <v>1265</v>
      </c>
    </row>
    <row r="22" spans="1:7" ht="32" customHeight="1" x14ac:dyDescent="0.15">
      <c r="A22" s="16" t="s">
        <v>1284</v>
      </c>
      <c r="B22" s="11" t="s">
        <v>1277</v>
      </c>
      <c r="C22" s="11" t="s">
        <v>1277</v>
      </c>
      <c r="D22" s="11" t="s">
        <v>1277</v>
      </c>
      <c r="E22" s="12" t="s">
        <v>1278</v>
      </c>
      <c r="F22" s="12" t="s">
        <v>1278</v>
      </c>
      <c r="G22" s="12" t="s">
        <v>1278</v>
      </c>
    </row>
    <row r="23" spans="1:7" ht="33" customHeight="1" x14ac:dyDescent="0.15">
      <c r="A23" s="16" t="s">
        <v>1285</v>
      </c>
      <c r="B23" s="12" t="s">
        <v>1278</v>
      </c>
      <c r="C23" s="11" t="s">
        <v>1277</v>
      </c>
      <c r="D23" s="11" t="s">
        <v>1277</v>
      </c>
      <c r="E23" s="11" t="s">
        <v>1277</v>
      </c>
      <c r="F23" s="12" t="s">
        <v>1278</v>
      </c>
      <c r="G23" s="12" t="s">
        <v>1278</v>
      </c>
    </row>
    <row r="24" spans="1:7" ht="53.5" customHeight="1" x14ac:dyDescent="0.15">
      <c r="A24" s="16" t="s">
        <v>1286</v>
      </c>
      <c r="B24" s="11" t="s">
        <v>1262</v>
      </c>
      <c r="C24" s="11" t="s">
        <v>1262</v>
      </c>
      <c r="D24" s="11" t="s">
        <v>1262</v>
      </c>
      <c r="E24" s="11" t="s">
        <v>1262</v>
      </c>
      <c r="F24" s="12" t="s">
        <v>1263</v>
      </c>
      <c r="G24" s="12" t="s">
        <v>1263</v>
      </c>
    </row>
    <row r="25" spans="1:7" ht="46.25" customHeight="1" x14ac:dyDescent="0.15">
      <c r="A25" s="16" t="s">
        <v>1287</v>
      </c>
      <c r="B25" s="12" t="s">
        <v>1278</v>
      </c>
      <c r="C25" s="13" t="s">
        <v>1265</v>
      </c>
      <c r="D25" s="11" t="s">
        <v>1277</v>
      </c>
      <c r="E25" s="12" t="s">
        <v>1278</v>
      </c>
      <c r="F25" s="12" t="s">
        <v>1278</v>
      </c>
      <c r="G25" s="13" t="s">
        <v>1265</v>
      </c>
    </row>
    <row r="26" spans="1:7" ht="29" customHeight="1" x14ac:dyDescent="0.15">
      <c r="A26" s="16" t="s">
        <v>1288</v>
      </c>
      <c r="B26" s="11" t="s">
        <v>1277</v>
      </c>
      <c r="C26" s="12" t="s">
        <v>1278</v>
      </c>
      <c r="D26" s="11" t="s">
        <v>1277</v>
      </c>
      <c r="E26" s="11" t="s">
        <v>1277</v>
      </c>
      <c r="F26" s="12" t="s">
        <v>1278</v>
      </c>
      <c r="G26" s="12" t="s">
        <v>1278</v>
      </c>
    </row>
    <row r="27" spans="1:7" ht="29" customHeight="1" x14ac:dyDescent="0.15">
      <c r="A27" s="16" t="s">
        <v>1289</v>
      </c>
      <c r="B27" s="11" t="s">
        <v>1262</v>
      </c>
      <c r="C27" s="12" t="s">
        <v>1263</v>
      </c>
      <c r="D27" s="11" t="s">
        <v>1262</v>
      </c>
      <c r="E27" s="11" t="s">
        <v>1262</v>
      </c>
      <c r="F27" s="11" t="s">
        <v>1262</v>
      </c>
      <c r="G27" s="12" t="s">
        <v>1263</v>
      </c>
    </row>
    <row r="28" spans="1:7" ht="45" customHeight="1" x14ac:dyDescent="0.15">
      <c r="A28" s="15" t="s">
        <v>1290</v>
      </c>
      <c r="B28" s="9" t="s">
        <v>1278</v>
      </c>
      <c r="C28" s="10" t="s">
        <v>1265</v>
      </c>
      <c r="D28" s="8" t="s">
        <v>1277</v>
      </c>
      <c r="E28" s="8" t="s">
        <v>1277</v>
      </c>
      <c r="F28" s="8" t="s">
        <v>1277</v>
      </c>
      <c r="G28" s="10" t="s">
        <v>1265</v>
      </c>
    </row>
    <row r="29" spans="1:7" ht="47" customHeight="1" x14ac:dyDescent="0.15">
      <c r="A29" s="15" t="s">
        <v>1291</v>
      </c>
      <c r="B29" s="8" t="s">
        <v>1262</v>
      </c>
      <c r="C29" s="9" t="s">
        <v>1263</v>
      </c>
      <c r="D29" s="8" t="s">
        <v>1262</v>
      </c>
      <c r="E29" s="8" t="s">
        <v>1262</v>
      </c>
      <c r="F29" s="10" t="s">
        <v>1265</v>
      </c>
      <c r="G29" s="10" t="s">
        <v>1266</v>
      </c>
    </row>
    <row r="30" spans="1:7" ht="42" customHeight="1" x14ac:dyDescent="0.15">
      <c r="A30" s="15" t="s">
        <v>1292</v>
      </c>
      <c r="B30" s="8" t="s">
        <v>1262</v>
      </c>
      <c r="C30" s="8" t="s">
        <v>1262</v>
      </c>
      <c r="D30" s="8" t="s">
        <v>1262</v>
      </c>
      <c r="E30" s="8" t="s">
        <v>1262</v>
      </c>
      <c r="F30" s="8" t="s">
        <v>1262</v>
      </c>
      <c r="G30" s="8" t="s">
        <v>1262</v>
      </c>
    </row>
    <row r="31" spans="1:7" ht="35" customHeight="1" x14ac:dyDescent="0.15">
      <c r="A31" s="15" t="s">
        <v>1293</v>
      </c>
      <c r="B31" s="9" t="s">
        <v>1278</v>
      </c>
      <c r="C31" s="10" t="s">
        <v>1265</v>
      </c>
      <c r="D31" s="9" t="s">
        <v>1278</v>
      </c>
      <c r="E31" s="8" t="s">
        <v>1277</v>
      </c>
      <c r="F31" s="10" t="s">
        <v>1265</v>
      </c>
      <c r="G31" s="10" t="s">
        <v>1265</v>
      </c>
    </row>
    <row r="32" spans="1:7" ht="27" customHeight="1" x14ac:dyDescent="0.15">
      <c r="A32" s="15" t="s">
        <v>1294</v>
      </c>
      <c r="B32" s="8" t="s">
        <v>1277</v>
      </c>
      <c r="C32" s="9" t="s">
        <v>1278</v>
      </c>
      <c r="D32" s="8" t="s">
        <v>1277</v>
      </c>
      <c r="E32" s="8" t="s">
        <v>1277</v>
      </c>
      <c r="F32" s="9" t="s">
        <v>1278</v>
      </c>
      <c r="G32" s="9" t="s">
        <v>1278</v>
      </c>
    </row>
    <row r="33" spans="1:7" ht="39" customHeight="1" x14ac:dyDescent="0.15">
      <c r="A33" s="15" t="s">
        <v>1295</v>
      </c>
      <c r="B33" s="8" t="s">
        <v>1262</v>
      </c>
      <c r="C33" s="10" t="s">
        <v>1266</v>
      </c>
      <c r="D33" s="8" t="s">
        <v>1262</v>
      </c>
      <c r="E33" s="9" t="s">
        <v>1263</v>
      </c>
      <c r="F33" s="9" t="s">
        <v>1263</v>
      </c>
      <c r="G33" s="10" t="s">
        <v>1266</v>
      </c>
    </row>
    <row r="34" spans="1:7" ht="42" customHeight="1" x14ac:dyDescent="0.15">
      <c r="A34" s="15" t="s">
        <v>1296</v>
      </c>
      <c r="B34" s="8" t="s">
        <v>1277</v>
      </c>
      <c r="C34" s="8" t="s">
        <v>1277</v>
      </c>
      <c r="D34" s="8" t="s">
        <v>1277</v>
      </c>
      <c r="E34" s="8" t="s">
        <v>1277</v>
      </c>
      <c r="F34" s="9" t="s">
        <v>1278</v>
      </c>
      <c r="G34" s="9" t="s">
        <v>1278</v>
      </c>
    </row>
    <row r="35" spans="1:7" ht="42" customHeight="1" x14ac:dyDescent="0.15">
      <c r="A35" s="16" t="s">
        <v>1297</v>
      </c>
      <c r="B35" s="11" t="s">
        <v>1277</v>
      </c>
      <c r="C35" s="12" t="s">
        <v>1278</v>
      </c>
      <c r="D35" s="11" t="s">
        <v>1262</v>
      </c>
      <c r="E35" s="11" t="s">
        <v>1277</v>
      </c>
      <c r="F35" s="12" t="s">
        <v>1278</v>
      </c>
      <c r="G35" s="12" t="s">
        <v>1278</v>
      </c>
    </row>
    <row r="36" spans="1:7" ht="37.25" customHeight="1" x14ac:dyDescent="0.15">
      <c r="A36" s="16" t="s">
        <v>1298</v>
      </c>
      <c r="B36" s="11" t="s">
        <v>1277</v>
      </c>
      <c r="C36" s="12" t="s">
        <v>1278</v>
      </c>
      <c r="D36" s="11" t="s">
        <v>1277</v>
      </c>
      <c r="E36" s="11" t="s">
        <v>1277</v>
      </c>
      <c r="F36" s="12" t="s">
        <v>1278</v>
      </c>
      <c r="G36" s="13" t="s">
        <v>1265</v>
      </c>
    </row>
    <row r="37" spans="1:7" ht="33" customHeight="1" x14ac:dyDescent="0.15">
      <c r="A37" s="16" t="s">
        <v>1299</v>
      </c>
      <c r="B37" s="11" t="s">
        <v>1277</v>
      </c>
      <c r="C37" s="13" t="s">
        <v>1265</v>
      </c>
      <c r="D37" s="11" t="s">
        <v>1277</v>
      </c>
      <c r="E37" s="11" t="s">
        <v>1277</v>
      </c>
      <c r="F37" s="11" t="s">
        <v>1277</v>
      </c>
      <c r="G37" s="13" t="s">
        <v>1265</v>
      </c>
    </row>
    <row r="38" spans="1:7" ht="36" customHeight="1" x14ac:dyDescent="0.15">
      <c r="A38" s="16" t="s">
        <v>1300</v>
      </c>
      <c r="B38" s="13" t="s">
        <v>1265</v>
      </c>
      <c r="C38" s="13" t="s">
        <v>1301</v>
      </c>
      <c r="D38" s="11" t="s">
        <v>1277</v>
      </c>
      <c r="E38" s="11" t="s">
        <v>1277</v>
      </c>
      <c r="F38" s="12" t="s">
        <v>1278</v>
      </c>
      <c r="G38" s="13" t="s">
        <v>1265</v>
      </c>
    </row>
    <row r="39" spans="1:7" ht="35" customHeight="1" x14ac:dyDescent="0.15">
      <c r="A39" s="16" t="s">
        <v>1302</v>
      </c>
      <c r="B39" s="11" t="s">
        <v>1277</v>
      </c>
      <c r="C39" s="12" t="s">
        <v>1278</v>
      </c>
      <c r="D39" s="11" t="s">
        <v>1277</v>
      </c>
      <c r="E39" s="11" t="s">
        <v>1277</v>
      </c>
      <c r="F39" s="12" t="s">
        <v>1278</v>
      </c>
      <c r="G39" s="12" t="s">
        <v>1278</v>
      </c>
    </row>
    <row r="40" spans="1:7" ht="29.5" customHeight="1" x14ac:dyDescent="0.15">
      <c r="A40" s="16" t="s">
        <v>1303</v>
      </c>
      <c r="B40" s="11" t="s">
        <v>1262</v>
      </c>
      <c r="C40" s="12" t="s">
        <v>1263</v>
      </c>
      <c r="D40" s="11" t="s">
        <v>1262</v>
      </c>
      <c r="E40" s="12" t="s">
        <v>1263</v>
      </c>
      <c r="F40" s="12" t="s">
        <v>1263</v>
      </c>
      <c r="G40" s="12" t="s">
        <v>1263</v>
      </c>
    </row>
    <row r="41" spans="1:7" ht="39" customHeight="1" x14ac:dyDescent="0.15">
      <c r="A41" s="17" t="s">
        <v>1304</v>
      </c>
      <c r="B41" s="18" t="s">
        <v>1277</v>
      </c>
      <c r="C41" s="19" t="s">
        <v>1265</v>
      </c>
      <c r="D41" s="18" t="s">
        <v>1277</v>
      </c>
      <c r="E41" s="18" t="s">
        <v>1277</v>
      </c>
      <c r="F41" s="20" t="s">
        <v>1278</v>
      </c>
      <c r="G41" s="19" t="s">
        <v>1265</v>
      </c>
    </row>
    <row r="42" spans="1:7" ht="39" customHeight="1" x14ac:dyDescent="0.15">
      <c r="A42" s="22" t="s">
        <v>1305</v>
      </c>
      <c r="B42" s="23" t="s">
        <v>1262</v>
      </c>
      <c r="C42" s="24" t="s">
        <v>1263</v>
      </c>
      <c r="D42" s="23" t="s">
        <v>1262</v>
      </c>
      <c r="E42" s="24" t="s">
        <v>1263</v>
      </c>
      <c r="F42" s="24" t="s">
        <v>1263</v>
      </c>
      <c r="G42" s="25" t="s">
        <v>1266</v>
      </c>
    </row>
    <row r="43" spans="1:7" ht="36" customHeight="1" x14ac:dyDescent="0.15">
      <c r="A43" s="70" t="s">
        <v>1467</v>
      </c>
      <c r="B43" cm="1">
        <f t="array" ref="B43">SUMPRODUCT(LEN(B5:B42) - LEN(SUBSTITUTE(B5:B42, "L", "")))</f>
        <v>29</v>
      </c>
      <c r="C43" cm="1">
        <f t="array" ref="C43">SUMPRODUCT(LEN(C5:C42) - LEN(SUBSTITUTE(C5:C42, "L", "")))</f>
        <v>11</v>
      </c>
      <c r="D43" cm="1">
        <f t="array" ref="D43">SUMPRODUCT(LEN(D5:D42) - LEN(SUBSTITUTE(D5:D42, "L", "")))</f>
        <v>34</v>
      </c>
      <c r="E43" cm="1">
        <f t="array" ref="E43">SUMPRODUCT(LEN(E5:E42) - LEN(SUBSTITUTE(E5:E42, "L", "")))</f>
        <v>31</v>
      </c>
      <c r="F43" cm="1">
        <f t="array" ref="F43">SUMPRODUCT(LEN(F5:F42) - LEN(SUBSTITUTE(F5:F42, "L", "")))</f>
        <v>7</v>
      </c>
      <c r="G43" cm="1">
        <f t="array" ref="G43">SUMPRODUCT(LEN(G5:G42) - LEN(SUBSTITUTE(G5:G42, "L", "")))</f>
        <v>2</v>
      </c>
    </row>
    <row r="44" spans="1:7" ht="34.25" customHeight="1" x14ac:dyDescent="0.15">
      <c r="A44" s="71" t="s">
        <v>1468</v>
      </c>
      <c r="B44" cm="1">
        <f t="array" ref="B44">SUMPRODUCT(LEN(B5:B42) - LEN(SUBSTITUTE(B5:B42, "S", "")))</f>
        <v>7</v>
      </c>
      <c r="C44" cm="1">
        <f t="array" ref="C44">SUMPRODUCT(LEN(C5:C42) - LEN(SUBSTITUTE(C5:C42, "S", "")))</f>
        <v>16</v>
      </c>
      <c r="D44" cm="1">
        <f t="array" ref="D44">SUMPRODUCT(LEN(D5:D42) - LEN(SUBSTITUTE(D5:D42, "S", "")))</f>
        <v>2</v>
      </c>
      <c r="E44" cm="1">
        <f t="array" ref="E44">SUMPRODUCT(LEN(E5:E42) - LEN(SUBSTITUTE(E5:E42, "S", "")))</f>
        <v>7</v>
      </c>
      <c r="F44" cm="1">
        <f t="array" ref="F44">SUMPRODUCT(LEN(F5:F42) - LEN(SUBSTITUTE(F5:F42, "S", "")))</f>
        <v>28</v>
      </c>
      <c r="G44" cm="1">
        <f t="array" ref="G44">SUMPRODUCT(LEN(G5:G42) - LEN(SUBSTITUTE(G5:G42, "S", "")))</f>
        <v>21</v>
      </c>
    </row>
    <row r="45" spans="1:7" ht="40" customHeight="1" x14ac:dyDescent="0.15">
      <c r="A45" s="72" t="s">
        <v>1469</v>
      </c>
      <c r="B45" cm="1">
        <f t="array" ref="B45">SUMPRODUCT(LEN(B5:B42) - LEN(SUBSTITUTE(B5:B42, "H", "")))</f>
        <v>2</v>
      </c>
      <c r="C45" cm="1">
        <f t="array" ref="C45">SUMPRODUCT(LEN(C5:C42) - LEN(SUBSTITUTE(C5:C42, "H", "")))</f>
        <v>11</v>
      </c>
      <c r="D45" cm="1">
        <f t="array" ref="D45">SUMPRODUCT(LEN(D5:D42) - LEN(SUBSTITUTE(D5:D42, "H", "")))</f>
        <v>2</v>
      </c>
      <c r="E45" cm="1">
        <f t="array" ref="E45">SUMPRODUCT(LEN(E5:E42) - LEN(SUBSTITUTE(E5:E42, "H", "")))</f>
        <v>0</v>
      </c>
      <c r="F45" cm="1">
        <f t="array" ref="F45">SUMPRODUCT(LEN(F5:F42) - LEN(SUBSTITUTE(F5:F42, "H", "")))</f>
        <v>3</v>
      </c>
      <c r="G45" cm="1">
        <f t="array" ref="G45">SUMPRODUCT(LEN(G5:G42) - LEN(SUBSTITUTE(G5:G42, "H", "")))</f>
        <v>15</v>
      </c>
    </row>
    <row r="46" spans="1:7" ht="16" x14ac:dyDescent="0.15">
      <c r="B46" s="14" t="s">
        <v>1256</v>
      </c>
      <c r="C46" s="14" t="s">
        <v>1257</v>
      </c>
      <c r="D46" s="14" t="s">
        <v>1258</v>
      </c>
      <c r="E46" s="14" t="s">
        <v>1259</v>
      </c>
      <c r="F46" s="14" t="s">
        <v>1260</v>
      </c>
      <c r="G46" s="14" t="s">
        <v>5</v>
      </c>
    </row>
  </sheetData>
  <mergeCells count="2">
    <mergeCell ref="A1:B1"/>
    <mergeCell ref="A2:G2"/>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B8311-0789-4FA5-9A12-ED5F9266AB15}">
  <sheetPr codeName="Sheet5"/>
  <dimension ref="A1:F39"/>
  <sheetViews>
    <sheetView tabSelected="1" zoomScaleNormal="100" workbookViewId="0">
      <selection sqref="A1:B1"/>
    </sheetView>
  </sheetViews>
  <sheetFormatPr baseColWidth="10" defaultColWidth="8.83203125" defaultRowHeight="13" x14ac:dyDescent="0.15"/>
  <cols>
    <col min="1" max="1" width="27.5" bestFit="1" customWidth="1"/>
    <col min="2" max="2" width="39.6640625" bestFit="1" customWidth="1"/>
  </cols>
  <sheetData>
    <row r="1" spans="1:6" ht="16" x14ac:dyDescent="0.2">
      <c r="A1" s="81" t="s">
        <v>1306</v>
      </c>
      <c r="B1" s="81"/>
      <c r="F1" s="35" t="s">
        <v>1374</v>
      </c>
    </row>
    <row r="2" spans="1:6" ht="15" x14ac:dyDescent="0.2">
      <c r="A2" s="26" t="s">
        <v>1307</v>
      </c>
      <c r="B2" s="26" t="s">
        <v>1308</v>
      </c>
    </row>
    <row r="3" spans="1:6" x14ac:dyDescent="0.15">
      <c r="A3" t="s">
        <v>1309</v>
      </c>
      <c r="B3" t="s">
        <v>1390</v>
      </c>
    </row>
    <row r="4" spans="1:6" x14ac:dyDescent="0.15">
      <c r="A4" t="s">
        <v>1310</v>
      </c>
      <c r="B4" t="s">
        <v>1311</v>
      </c>
    </row>
    <row r="5" spans="1:6" x14ac:dyDescent="0.15">
      <c r="A5" t="s">
        <v>1383</v>
      </c>
      <c r="B5" t="s">
        <v>1384</v>
      </c>
    </row>
    <row r="6" spans="1:6" x14ac:dyDescent="0.15">
      <c r="A6" t="s">
        <v>1312</v>
      </c>
      <c r="B6" t="s">
        <v>1313</v>
      </c>
    </row>
    <row r="7" spans="1:6" x14ac:dyDescent="0.15">
      <c r="A7" t="s">
        <v>1254</v>
      </c>
      <c r="B7" t="s">
        <v>1314</v>
      </c>
    </row>
    <row r="8" spans="1:6" x14ac:dyDescent="0.15">
      <c r="A8" t="s">
        <v>1315</v>
      </c>
      <c r="B8" t="s">
        <v>1316</v>
      </c>
    </row>
    <row r="9" spans="1:6" x14ac:dyDescent="0.15">
      <c r="A9" t="s">
        <v>1319</v>
      </c>
      <c r="B9" t="s">
        <v>1320</v>
      </c>
    </row>
    <row r="10" spans="1:6" x14ac:dyDescent="0.15">
      <c r="A10" t="s">
        <v>1317</v>
      </c>
      <c r="B10" t="s">
        <v>1318</v>
      </c>
    </row>
    <row r="11" spans="1:6" x14ac:dyDescent="0.15">
      <c r="A11" t="s">
        <v>1321</v>
      </c>
      <c r="B11" t="s">
        <v>1322</v>
      </c>
    </row>
    <row r="12" spans="1:6" x14ac:dyDescent="0.15">
      <c r="A12" t="s">
        <v>1323</v>
      </c>
      <c r="B12" t="s">
        <v>1324</v>
      </c>
    </row>
    <row r="13" spans="1:6" x14ac:dyDescent="0.15">
      <c r="A13" t="s">
        <v>1325</v>
      </c>
      <c r="B13" t="s">
        <v>1389</v>
      </c>
    </row>
    <row r="14" spans="1:6" x14ac:dyDescent="0.15">
      <c r="A14" t="s">
        <v>1326</v>
      </c>
      <c r="B14" t="s">
        <v>35</v>
      </c>
    </row>
    <row r="15" spans="1:6" x14ac:dyDescent="0.15">
      <c r="A15" t="s">
        <v>1327</v>
      </c>
      <c r="B15" t="s">
        <v>1328</v>
      </c>
    </row>
    <row r="16" spans="1:6" x14ac:dyDescent="0.15">
      <c r="A16" s="3" t="s">
        <v>1329</v>
      </c>
      <c r="B16" t="s">
        <v>1330</v>
      </c>
    </row>
    <row r="17" spans="1:6" x14ac:dyDescent="0.15">
      <c r="A17" t="s">
        <v>1331</v>
      </c>
      <c r="B17" t="s">
        <v>1332</v>
      </c>
    </row>
    <row r="18" spans="1:6" x14ac:dyDescent="0.15">
      <c r="A18" t="s">
        <v>248</v>
      </c>
      <c r="B18" t="s">
        <v>1381</v>
      </c>
    </row>
    <row r="19" spans="1:6" x14ac:dyDescent="0.15">
      <c r="A19" t="s">
        <v>1333</v>
      </c>
      <c r="B19" t="s">
        <v>1334</v>
      </c>
    </row>
    <row r="20" spans="1:6" x14ac:dyDescent="0.15">
      <c r="A20" t="s">
        <v>1335</v>
      </c>
      <c r="B20" t="s">
        <v>1388</v>
      </c>
    </row>
    <row r="21" spans="1:6" x14ac:dyDescent="0.15">
      <c r="A21" t="s">
        <v>1336</v>
      </c>
      <c r="B21" t="s">
        <v>1337</v>
      </c>
    </row>
    <row r="22" spans="1:6" x14ac:dyDescent="0.15">
      <c r="A22" t="s">
        <v>1338</v>
      </c>
      <c r="B22" t="s">
        <v>1339</v>
      </c>
    </row>
    <row r="23" spans="1:6" x14ac:dyDescent="0.15">
      <c r="A23" t="s">
        <v>1340</v>
      </c>
      <c r="B23" t="s">
        <v>1387</v>
      </c>
    </row>
    <row r="24" spans="1:6" x14ac:dyDescent="0.15">
      <c r="A24" t="s">
        <v>794</v>
      </c>
      <c r="B24" t="s">
        <v>1382</v>
      </c>
    </row>
    <row r="25" spans="1:6" x14ac:dyDescent="0.15">
      <c r="A25" t="s">
        <v>1253</v>
      </c>
      <c r="B25" t="s">
        <v>1341</v>
      </c>
      <c r="F25" s="34" t="s">
        <v>1368</v>
      </c>
    </row>
    <row r="26" spans="1:6" x14ac:dyDescent="0.15">
      <c r="A26" t="s">
        <v>1342</v>
      </c>
      <c r="B26" t="s">
        <v>1343</v>
      </c>
      <c r="F26" s="34" t="s">
        <v>1369</v>
      </c>
    </row>
    <row r="27" spans="1:6" x14ac:dyDescent="0.15">
      <c r="A27" t="s">
        <v>1344</v>
      </c>
      <c r="B27" t="s">
        <v>1386</v>
      </c>
      <c r="F27" s="34" t="s">
        <v>1373</v>
      </c>
    </row>
    <row r="28" spans="1:6" x14ac:dyDescent="0.15">
      <c r="A28" t="s">
        <v>1345</v>
      </c>
      <c r="B28" t="s">
        <v>1346</v>
      </c>
      <c r="F28" s="34" t="s">
        <v>1370</v>
      </c>
    </row>
    <row r="29" spans="1:6" s="5" customFormat="1" x14ac:dyDescent="0.15">
      <c r="A29" t="s">
        <v>1347</v>
      </c>
      <c r="B29" t="s">
        <v>1348</v>
      </c>
      <c r="E29"/>
      <c r="F29" s="34" t="s">
        <v>1371</v>
      </c>
    </row>
    <row r="30" spans="1:6" x14ac:dyDescent="0.15">
      <c r="A30" t="s">
        <v>1349</v>
      </c>
      <c r="B30" t="s">
        <v>1350</v>
      </c>
      <c r="F30" s="34" t="s">
        <v>1372</v>
      </c>
    </row>
    <row r="31" spans="1:6" x14ac:dyDescent="0.15">
      <c r="A31" t="s">
        <v>1351</v>
      </c>
      <c r="B31" t="s">
        <v>1352</v>
      </c>
    </row>
    <row r="32" spans="1:6" x14ac:dyDescent="0.15">
      <c r="A32" t="s">
        <v>1353</v>
      </c>
      <c r="B32" t="s">
        <v>1354</v>
      </c>
    </row>
    <row r="33" spans="1:2" x14ac:dyDescent="0.15">
      <c r="A33" t="s">
        <v>1355</v>
      </c>
      <c r="B33" t="s">
        <v>1385</v>
      </c>
    </row>
    <row r="36" spans="1:2" ht="16" x14ac:dyDescent="0.2">
      <c r="A36" s="81" t="s">
        <v>1356</v>
      </c>
      <c r="B36" s="81"/>
    </row>
    <row r="37" spans="1:2" x14ac:dyDescent="0.15">
      <c r="A37" s="27" t="s">
        <v>192</v>
      </c>
      <c r="B37" s="27" t="s">
        <v>1357</v>
      </c>
    </row>
    <row r="38" spans="1:2" x14ac:dyDescent="0.15">
      <c r="A38" s="5" t="s">
        <v>1358</v>
      </c>
      <c r="B38" s="5" t="s">
        <v>1359</v>
      </c>
    </row>
    <row r="39" spans="1:2" x14ac:dyDescent="0.15">
      <c r="A39" s="5" t="s">
        <v>194</v>
      </c>
      <c r="B39" s="5" t="s">
        <v>1360</v>
      </c>
    </row>
  </sheetData>
  <mergeCells count="2">
    <mergeCell ref="A1:B1"/>
    <mergeCell ref="A36:B36"/>
  </mergeCells>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D5234C-7431-4B96-AF04-504D62E1F0B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All Data (Sortable)</vt:lpstr>
      <vt:lpstr>Results</vt:lpstr>
      <vt:lpstr>Design</vt:lpstr>
      <vt:lpstr>RoB Scores</vt:lpstr>
      <vt:lpstr>Appendix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 Blanz</dc:creator>
  <cp:keywords/>
  <dc:description/>
  <cp:lastModifiedBy>Microsoft Office User</cp:lastModifiedBy>
  <cp:revision/>
  <dcterms:created xsi:type="dcterms:W3CDTF">2020-08-17T18:37:35Z</dcterms:created>
  <dcterms:modified xsi:type="dcterms:W3CDTF">2021-01-31T15:29:08Z</dcterms:modified>
  <cp:category/>
  <cp:contentStatus/>
</cp:coreProperties>
</file>