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iel\Desktop\Archivos para plos one\"/>
    </mc:Choice>
  </mc:AlternateContent>
  <xr:revisionPtr revIDLastSave="0" documentId="8_{C265A4C2-3B54-4036-ABFC-047480946CD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age_tile" sheetId="4" r:id="rId1"/>
    <sheet name="variable_details" sheetId="3" r:id="rId2"/>
    <sheet name="data" sheetId="2" r:id="rId3"/>
  </sheets>
  <definedNames>
    <definedName name="_xlnm._FilterDatabase" localSheetId="2" hidden="1">data!$A$1:$M$15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J19" i="2"/>
  <c r="D19" i="2"/>
  <c r="C19" i="2"/>
  <c r="K19" i="2"/>
  <c r="L19" i="2"/>
  <c r="M19" i="2"/>
  <c r="F19" i="2"/>
  <c r="G19" i="2"/>
  <c r="I19" i="2"/>
  <c r="H19" i="2"/>
  <c r="J20" i="2"/>
  <c r="D20" i="2"/>
  <c r="C20" i="2"/>
  <c r="K20" i="2"/>
  <c r="L20" i="2"/>
  <c r="M20" i="2"/>
  <c r="F20" i="2"/>
  <c r="G20" i="2"/>
  <c r="I20" i="2"/>
  <c r="H20" i="2"/>
  <c r="J18" i="2"/>
  <c r="D18" i="2"/>
  <c r="C18" i="2"/>
  <c r="K18" i="2"/>
  <c r="L18" i="2"/>
  <c r="M18" i="2"/>
  <c r="F18" i="2"/>
  <c r="G18" i="2"/>
  <c r="I18" i="2"/>
  <c r="H18" i="2"/>
  <c r="J17" i="2"/>
  <c r="B17" i="2"/>
  <c r="D17" i="2"/>
  <c r="C17" i="2"/>
  <c r="K17" i="2"/>
  <c r="L17" i="2"/>
  <c r="M17" i="2"/>
  <c r="F17" i="2"/>
  <c r="G17" i="2"/>
  <c r="I17" i="2"/>
  <c r="H17" i="2"/>
  <c r="E19" i="2"/>
  <c r="E20" i="2"/>
  <c r="E18" i="2"/>
  <c r="E17" i="2"/>
</calcChain>
</file>

<file path=xl/sharedStrings.xml><?xml version="1.0" encoding="utf-8"?>
<sst xmlns="http://schemas.openxmlformats.org/spreadsheetml/2006/main" count="76" uniqueCount="47">
  <si>
    <t>CPK</t>
  </si>
  <si>
    <t>ID</t>
  </si>
  <si>
    <t>Median</t>
  </si>
  <si>
    <t>Average</t>
  </si>
  <si>
    <t>Max</t>
  </si>
  <si>
    <t>Min</t>
  </si>
  <si>
    <t>NA</t>
  </si>
  <si>
    <t>CRP</t>
  </si>
  <si>
    <t>Leucocytes</t>
  </si>
  <si>
    <t>D-Dimer</t>
  </si>
  <si>
    <t>LDH</t>
  </si>
  <si>
    <t>Lymphocytes</t>
  </si>
  <si>
    <t>Lymphocytes(%)</t>
  </si>
  <si>
    <t>Platelets</t>
  </si>
  <si>
    <t>PCA</t>
  </si>
  <si>
    <t>Creatinin</t>
  </si>
  <si>
    <t>AST</t>
  </si>
  <si>
    <t>ALT</t>
  </si>
  <si>
    <t>ng/ml</t>
  </si>
  <si>
    <t>Variable</t>
  </si>
  <si>
    <t>Magnitude</t>
  </si>
  <si>
    <t>Normal_values</t>
  </si>
  <si>
    <t>%</t>
  </si>
  <si>
    <t>ng(EUF)/ml</t>
  </si>
  <si>
    <t>UI/l</t>
  </si>
  <si>
    <t>mg/l</t>
  </si>
  <si>
    <t>mg/dl</t>
  </si>
  <si>
    <t>0-0.5</t>
  </si>
  <si>
    <t>&lt;25</t>
  </si>
  <si>
    <t>125-243</t>
  </si>
  <si>
    <t>&lt;3</t>
  </si>
  <si>
    <t>&lt;0.05</t>
  </si>
  <si>
    <t>&lt;1.2</t>
  </si>
  <si>
    <t>15-40</t>
  </si>
  <si>
    <t>9-50</t>
  </si>
  <si>
    <t>3500-9500</t>
  </si>
  <si>
    <t>1100-3200</t>
  </si>
  <si>
    <t>125000-350000</t>
  </si>
  <si>
    <t>ml</t>
  </si>
  <si>
    <t>20-40</t>
  </si>
  <si>
    <t>TITLE</t>
  </si>
  <si>
    <t>AUTHORS</t>
  </si>
  <si>
    <t>DESCRIPTION</t>
  </si>
  <si>
    <t xml:space="preserve">Table 2 and 3 </t>
  </si>
  <si>
    <t>Chemical values and white-blood cell counts for COVID-19 patients attended at the Intensive care unit (ICU) from the Hospital General del Sur de Quito (HGSQ), Quito, Ecuador</t>
  </si>
  <si>
    <t xml:space="preserve">Adapting for the COVID-19 pandemic in Ecuador, a characterization of hospital strategies and patients </t>
  </si>
  <si>
    <t>Daniel Garzon-Chavez1*, Daniel Romero-Alvarez2, Marco Bonifaz3, Juan Gaviria3, Daniel Mero3, Narcisa Gunsha3, Asiris Perez3, María Garcia3, Franklin Espinosa3, Edison Ligña3, Mauricio Espinel3, Emmanuelle Quentin4, Enrique Teran1 Francisco Mora3, Jorge. Reyes3,5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</si>
</sst>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Times New Roman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</cellXfs>
  <cellStyles count="7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0"/>
  <sheetViews>
    <sheetView tabSelected="1" workbookViewId="0">
      <selection activeCell="D5" sqref="D5"/>
    </sheetView>
  </sheetViews>
  <sheetFormatPr baseColWidth="10" defaultRowHeight="14.4" x14ac:dyDescent="0.3"/>
  <cols>
    <col min="2" max="2" width="61.77734375" customWidth="1"/>
  </cols>
  <sheetData>
    <row r="2" spans="1:2" ht="31.2" x14ac:dyDescent="0.3">
      <c r="A2" s="11" t="s">
        <v>40</v>
      </c>
      <c r="B2" s="9" t="s">
        <v>45</v>
      </c>
    </row>
    <row r="3" spans="1:2" x14ac:dyDescent="0.3">
      <c r="A3" s="11"/>
    </row>
    <row r="4" spans="1:2" x14ac:dyDescent="0.3">
      <c r="A4" s="11"/>
    </row>
    <row r="5" spans="1:2" ht="78" x14ac:dyDescent="0.3">
      <c r="A5" s="11" t="s">
        <v>41</v>
      </c>
      <c r="B5" s="10" t="s">
        <v>46</v>
      </c>
    </row>
    <row r="6" spans="1:2" x14ac:dyDescent="0.3">
      <c r="A6" s="11"/>
    </row>
    <row r="7" spans="1:2" x14ac:dyDescent="0.3">
      <c r="A7" s="11"/>
    </row>
    <row r="8" spans="1:2" x14ac:dyDescent="0.3">
      <c r="A8" s="11"/>
    </row>
    <row r="9" spans="1:2" x14ac:dyDescent="0.3">
      <c r="A9" s="11" t="s">
        <v>42</v>
      </c>
      <c r="B9" s="12" t="s">
        <v>43</v>
      </c>
    </row>
    <row r="10" spans="1:2" ht="43.2" x14ac:dyDescent="0.3">
      <c r="A10" s="11"/>
      <c r="B10" s="8" t="s">
        <v>44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I27" sqref="I27"/>
    </sheetView>
  </sheetViews>
  <sheetFormatPr baseColWidth="10" defaultRowHeight="14.4" x14ac:dyDescent="0.3"/>
  <cols>
    <col min="1" max="1" width="13.44140625" bestFit="1" customWidth="1"/>
    <col min="3" max="3" width="12.44140625" bestFit="1" customWidth="1"/>
  </cols>
  <sheetData>
    <row r="1" spans="1:3" x14ac:dyDescent="0.3">
      <c r="A1" t="s">
        <v>19</v>
      </c>
      <c r="B1" t="s">
        <v>20</v>
      </c>
      <c r="C1" t="s">
        <v>21</v>
      </c>
    </row>
    <row r="2" spans="1:3" x14ac:dyDescent="0.3">
      <c r="A2" t="s">
        <v>9</v>
      </c>
      <c r="B2" t="s">
        <v>23</v>
      </c>
      <c r="C2" t="s">
        <v>27</v>
      </c>
    </row>
    <row r="3" spans="1:3" x14ac:dyDescent="0.3">
      <c r="A3" t="s">
        <v>0</v>
      </c>
      <c r="B3" t="s">
        <v>24</v>
      </c>
      <c r="C3" t="s">
        <v>28</v>
      </c>
    </row>
    <row r="4" spans="1:3" x14ac:dyDescent="0.3">
      <c r="A4" t="s">
        <v>10</v>
      </c>
      <c r="B4" t="s">
        <v>24</v>
      </c>
      <c r="C4" t="s">
        <v>29</v>
      </c>
    </row>
    <row r="5" spans="1:3" x14ac:dyDescent="0.3">
      <c r="A5" t="s">
        <v>7</v>
      </c>
      <c r="B5" t="s">
        <v>25</v>
      </c>
      <c r="C5" t="s">
        <v>30</v>
      </c>
    </row>
    <row r="6" spans="1:3" x14ac:dyDescent="0.3">
      <c r="A6" t="s">
        <v>14</v>
      </c>
      <c r="B6" t="s">
        <v>18</v>
      </c>
      <c r="C6" t="s">
        <v>31</v>
      </c>
    </row>
    <row r="7" spans="1:3" x14ac:dyDescent="0.3">
      <c r="A7" t="s">
        <v>15</v>
      </c>
      <c r="B7" t="s">
        <v>26</v>
      </c>
      <c r="C7" t="s">
        <v>32</v>
      </c>
    </row>
    <row r="8" spans="1:3" x14ac:dyDescent="0.3">
      <c r="A8" t="s">
        <v>17</v>
      </c>
      <c r="B8" t="s">
        <v>24</v>
      </c>
      <c r="C8" s="7" t="s">
        <v>34</v>
      </c>
    </row>
    <row r="9" spans="1:3" x14ac:dyDescent="0.3">
      <c r="A9" t="s">
        <v>16</v>
      </c>
      <c r="B9" t="s">
        <v>24</v>
      </c>
      <c r="C9" t="s">
        <v>33</v>
      </c>
    </row>
    <row r="10" spans="1:3" x14ac:dyDescent="0.3">
      <c r="A10" t="s">
        <v>8</v>
      </c>
      <c r="B10" t="s">
        <v>38</v>
      </c>
      <c r="C10" t="s">
        <v>35</v>
      </c>
    </row>
    <row r="11" spans="1:3" x14ac:dyDescent="0.3">
      <c r="A11" t="s">
        <v>11</v>
      </c>
      <c r="B11" t="s">
        <v>38</v>
      </c>
      <c r="C11" t="s">
        <v>36</v>
      </c>
    </row>
    <row r="12" spans="1:3" x14ac:dyDescent="0.3">
      <c r="A12" t="s">
        <v>12</v>
      </c>
      <c r="B12" t="s">
        <v>22</v>
      </c>
      <c r="C12" t="s">
        <v>39</v>
      </c>
    </row>
    <row r="13" spans="1:3" x14ac:dyDescent="0.3">
      <c r="A13" t="s">
        <v>13</v>
      </c>
      <c r="B13" t="s">
        <v>38</v>
      </c>
      <c r="C13" t="s">
        <v>37</v>
      </c>
    </row>
  </sheetData>
  <pageMargins left="0.75" right="0.75" top="1" bottom="1" header="0.5" footer="0.5"/>
  <pageSetup orientation="portrait" horizontalDpi="4294967292" verticalDpi="4294967292"/>
  <ignoredErrors>
    <ignoredError sqref="C8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6"/>
  <sheetViews>
    <sheetView workbookViewId="0">
      <selection activeCell="E26" sqref="E26"/>
    </sheetView>
  </sheetViews>
  <sheetFormatPr baseColWidth="10" defaultRowHeight="14.4" x14ac:dyDescent="0.3"/>
  <sheetData>
    <row r="1" spans="1:13" x14ac:dyDescent="0.3">
      <c r="A1" t="s">
        <v>1</v>
      </c>
      <c r="B1" t="s">
        <v>9</v>
      </c>
      <c r="C1" t="s">
        <v>0</v>
      </c>
      <c r="D1" t="s">
        <v>10</v>
      </c>
      <c r="E1" t="s">
        <v>7</v>
      </c>
      <c r="F1" t="s">
        <v>14</v>
      </c>
      <c r="G1" t="s">
        <v>15</v>
      </c>
      <c r="H1" t="s">
        <v>17</v>
      </c>
      <c r="I1" t="s">
        <v>16</v>
      </c>
      <c r="J1" t="s">
        <v>8</v>
      </c>
      <c r="K1" t="s">
        <v>11</v>
      </c>
      <c r="L1" t="s">
        <v>12</v>
      </c>
      <c r="M1" t="s">
        <v>13</v>
      </c>
    </row>
    <row r="2" spans="1:13" x14ac:dyDescent="0.3">
      <c r="A2">
        <v>1</v>
      </c>
      <c r="B2">
        <v>4172</v>
      </c>
      <c r="C2" t="s">
        <v>6</v>
      </c>
      <c r="D2">
        <v>130</v>
      </c>
      <c r="E2">
        <v>88.7</v>
      </c>
      <c r="F2" t="s">
        <v>6</v>
      </c>
      <c r="G2">
        <v>0.9</v>
      </c>
      <c r="H2">
        <v>62</v>
      </c>
      <c r="I2">
        <v>117</v>
      </c>
      <c r="J2">
        <v>7360</v>
      </c>
      <c r="K2" t="s">
        <v>6</v>
      </c>
      <c r="L2" t="s">
        <v>6</v>
      </c>
      <c r="M2" t="s">
        <v>6</v>
      </c>
    </row>
    <row r="3" spans="1:13" x14ac:dyDescent="0.3">
      <c r="A3">
        <v>2</v>
      </c>
      <c r="B3">
        <v>230</v>
      </c>
      <c r="C3">
        <v>235</v>
      </c>
      <c r="D3">
        <v>431</v>
      </c>
      <c r="E3">
        <v>395</v>
      </c>
      <c r="F3">
        <v>4.28</v>
      </c>
      <c r="G3">
        <v>0.94</v>
      </c>
      <c r="H3">
        <v>79</v>
      </c>
      <c r="I3">
        <v>103</v>
      </c>
      <c r="J3">
        <v>4800</v>
      </c>
      <c r="K3">
        <v>600</v>
      </c>
      <c r="L3">
        <v>17</v>
      </c>
      <c r="M3">
        <v>162000</v>
      </c>
    </row>
    <row r="4" spans="1:13" x14ac:dyDescent="0.3">
      <c r="A4">
        <v>3</v>
      </c>
      <c r="B4" t="s">
        <v>6</v>
      </c>
      <c r="C4">
        <v>35</v>
      </c>
      <c r="D4">
        <v>917</v>
      </c>
      <c r="E4">
        <v>287</v>
      </c>
      <c r="F4">
        <v>13.97</v>
      </c>
      <c r="G4">
        <v>0.5</v>
      </c>
      <c r="H4">
        <v>32</v>
      </c>
      <c r="I4">
        <v>94</v>
      </c>
      <c r="J4">
        <v>10000</v>
      </c>
      <c r="K4">
        <v>1000</v>
      </c>
      <c r="L4">
        <v>4.2</v>
      </c>
      <c r="M4">
        <v>214000</v>
      </c>
    </row>
    <row r="5" spans="1:13" x14ac:dyDescent="0.3">
      <c r="A5">
        <v>4</v>
      </c>
      <c r="B5">
        <v>3794</v>
      </c>
      <c r="C5">
        <v>217</v>
      </c>
      <c r="D5">
        <v>610</v>
      </c>
      <c r="E5">
        <v>278</v>
      </c>
      <c r="F5">
        <v>5.5</v>
      </c>
      <c r="G5">
        <v>0.89</v>
      </c>
      <c r="H5">
        <v>95</v>
      </c>
      <c r="I5">
        <v>79</v>
      </c>
      <c r="J5">
        <v>11300</v>
      </c>
      <c r="K5">
        <v>1000</v>
      </c>
      <c r="L5">
        <v>6</v>
      </c>
      <c r="M5">
        <v>174000</v>
      </c>
    </row>
    <row r="6" spans="1:13" x14ac:dyDescent="0.3">
      <c r="A6">
        <v>5</v>
      </c>
      <c r="B6">
        <v>7567</v>
      </c>
      <c r="C6">
        <v>541</v>
      </c>
      <c r="D6">
        <v>725</v>
      </c>
      <c r="E6">
        <v>270</v>
      </c>
      <c r="F6">
        <v>7.0000000000000007E-2</v>
      </c>
      <c r="G6">
        <v>0.87</v>
      </c>
      <c r="H6">
        <v>67</v>
      </c>
      <c r="I6">
        <v>78</v>
      </c>
      <c r="J6">
        <v>10000</v>
      </c>
      <c r="K6">
        <v>1200</v>
      </c>
      <c r="L6">
        <v>21</v>
      </c>
      <c r="M6">
        <v>240000</v>
      </c>
    </row>
    <row r="7" spans="1:13" x14ac:dyDescent="0.3">
      <c r="A7">
        <v>6</v>
      </c>
      <c r="B7">
        <v>300</v>
      </c>
      <c r="C7">
        <v>183</v>
      </c>
      <c r="D7">
        <v>406</v>
      </c>
      <c r="E7">
        <v>223</v>
      </c>
      <c r="F7">
        <v>0.23</v>
      </c>
      <c r="G7">
        <v>0.6</v>
      </c>
      <c r="H7">
        <v>64</v>
      </c>
      <c r="I7">
        <v>61</v>
      </c>
      <c r="J7">
        <v>8900</v>
      </c>
      <c r="K7">
        <v>910</v>
      </c>
      <c r="L7">
        <v>11.6</v>
      </c>
      <c r="M7">
        <v>270000</v>
      </c>
    </row>
    <row r="8" spans="1:13" x14ac:dyDescent="0.3">
      <c r="A8">
        <v>7</v>
      </c>
      <c r="B8">
        <v>0.52</v>
      </c>
      <c r="C8">
        <v>240</v>
      </c>
      <c r="D8">
        <v>280</v>
      </c>
      <c r="E8">
        <v>203</v>
      </c>
      <c r="F8" t="s">
        <v>6</v>
      </c>
      <c r="G8">
        <v>1.0900000000000001</v>
      </c>
      <c r="H8">
        <v>39</v>
      </c>
      <c r="I8">
        <v>60</v>
      </c>
      <c r="J8">
        <v>15000</v>
      </c>
      <c r="K8">
        <v>500</v>
      </c>
      <c r="L8">
        <v>19</v>
      </c>
      <c r="M8">
        <v>148000</v>
      </c>
    </row>
    <row r="9" spans="1:13" x14ac:dyDescent="0.3">
      <c r="A9">
        <v>8</v>
      </c>
      <c r="B9" t="s">
        <v>6</v>
      </c>
      <c r="C9">
        <v>822</v>
      </c>
      <c r="D9">
        <v>615</v>
      </c>
      <c r="E9">
        <v>202</v>
      </c>
      <c r="F9" t="s">
        <v>6</v>
      </c>
      <c r="G9">
        <v>0.6</v>
      </c>
      <c r="H9">
        <v>62</v>
      </c>
      <c r="I9">
        <v>58</v>
      </c>
      <c r="J9">
        <v>8300</v>
      </c>
      <c r="K9">
        <v>1100</v>
      </c>
      <c r="L9">
        <v>13</v>
      </c>
      <c r="M9">
        <v>145000</v>
      </c>
    </row>
    <row r="10" spans="1:13" x14ac:dyDescent="0.3">
      <c r="A10">
        <v>9</v>
      </c>
      <c r="B10">
        <v>140</v>
      </c>
      <c r="C10">
        <v>94</v>
      </c>
      <c r="D10">
        <v>745</v>
      </c>
      <c r="E10">
        <v>160</v>
      </c>
      <c r="F10">
        <v>0.62</v>
      </c>
      <c r="G10">
        <v>2.15</v>
      </c>
      <c r="H10">
        <v>63</v>
      </c>
      <c r="I10">
        <v>45</v>
      </c>
      <c r="J10">
        <v>11300</v>
      </c>
      <c r="K10">
        <v>1800</v>
      </c>
      <c r="L10">
        <v>7.22</v>
      </c>
      <c r="M10">
        <v>213000</v>
      </c>
    </row>
    <row r="11" spans="1:13" x14ac:dyDescent="0.3">
      <c r="A11">
        <v>10</v>
      </c>
      <c r="B11">
        <v>366</v>
      </c>
      <c r="C11">
        <v>194</v>
      </c>
      <c r="D11">
        <v>247</v>
      </c>
      <c r="E11">
        <v>160</v>
      </c>
      <c r="F11">
        <v>0.16</v>
      </c>
      <c r="G11">
        <v>0.63</v>
      </c>
      <c r="H11">
        <v>29</v>
      </c>
      <c r="I11">
        <v>44</v>
      </c>
      <c r="J11">
        <v>5100</v>
      </c>
      <c r="K11">
        <v>500</v>
      </c>
      <c r="L11">
        <v>9.3000000000000007</v>
      </c>
      <c r="M11">
        <v>183000</v>
      </c>
    </row>
    <row r="12" spans="1:13" x14ac:dyDescent="0.3">
      <c r="A12">
        <v>11</v>
      </c>
      <c r="B12">
        <v>397</v>
      </c>
      <c r="C12">
        <v>769</v>
      </c>
      <c r="D12">
        <v>288</v>
      </c>
      <c r="E12">
        <v>158</v>
      </c>
      <c r="F12">
        <v>0.06</v>
      </c>
      <c r="G12">
        <v>1.2</v>
      </c>
      <c r="H12">
        <v>20</v>
      </c>
      <c r="I12">
        <v>42</v>
      </c>
      <c r="J12">
        <v>5930</v>
      </c>
      <c r="K12">
        <v>1000</v>
      </c>
      <c r="L12">
        <v>4.4000000000000004</v>
      </c>
      <c r="M12">
        <v>277000</v>
      </c>
    </row>
    <row r="13" spans="1:13" x14ac:dyDescent="0.3">
      <c r="A13">
        <v>12</v>
      </c>
      <c r="B13">
        <v>0.09</v>
      </c>
      <c r="C13">
        <v>186</v>
      </c>
      <c r="D13">
        <v>783</v>
      </c>
      <c r="E13">
        <v>156</v>
      </c>
      <c r="F13" t="s">
        <v>6</v>
      </c>
      <c r="G13">
        <v>0.85</v>
      </c>
      <c r="H13">
        <v>28</v>
      </c>
      <c r="I13">
        <v>41</v>
      </c>
      <c r="J13">
        <v>8900</v>
      </c>
      <c r="K13">
        <v>1000</v>
      </c>
      <c r="L13">
        <v>11</v>
      </c>
      <c r="M13">
        <v>159000</v>
      </c>
    </row>
    <row r="14" spans="1:13" x14ac:dyDescent="0.3">
      <c r="A14">
        <v>13</v>
      </c>
      <c r="B14">
        <v>220</v>
      </c>
      <c r="C14" t="s">
        <v>6</v>
      </c>
      <c r="D14">
        <v>228</v>
      </c>
      <c r="E14">
        <v>109</v>
      </c>
      <c r="F14">
        <v>0.98</v>
      </c>
      <c r="G14">
        <v>0.84</v>
      </c>
      <c r="H14">
        <v>17</v>
      </c>
      <c r="I14">
        <v>32</v>
      </c>
      <c r="J14">
        <v>9300</v>
      </c>
      <c r="K14">
        <v>720</v>
      </c>
      <c r="L14">
        <v>9</v>
      </c>
      <c r="M14">
        <v>176000</v>
      </c>
    </row>
    <row r="15" spans="1:13" x14ac:dyDescent="0.3">
      <c r="A15">
        <v>14</v>
      </c>
      <c r="B15">
        <v>369</v>
      </c>
      <c r="C15">
        <v>111</v>
      </c>
      <c r="D15">
        <v>532</v>
      </c>
      <c r="E15" t="s">
        <v>6</v>
      </c>
      <c r="F15">
        <v>7.0000000000000007E-2</v>
      </c>
      <c r="G15">
        <v>2.85</v>
      </c>
      <c r="H15" t="s">
        <v>6</v>
      </c>
      <c r="I15">
        <v>21</v>
      </c>
      <c r="J15">
        <v>7300</v>
      </c>
      <c r="K15">
        <v>900</v>
      </c>
      <c r="L15">
        <v>15.3</v>
      </c>
      <c r="M15">
        <v>230000</v>
      </c>
    </row>
    <row r="17" spans="1:13" x14ac:dyDescent="0.3">
      <c r="A17" t="s">
        <v>3</v>
      </c>
      <c r="B17">
        <f t="shared" ref="B17:H17" si="0">AVERAGE(B2:B15)</f>
        <v>1462.9675</v>
      </c>
      <c r="C17">
        <f t="shared" si="0"/>
        <v>302.25</v>
      </c>
      <c r="D17">
        <f t="shared" si="0"/>
        <v>495.5</v>
      </c>
      <c r="E17">
        <f t="shared" si="0"/>
        <v>206.89999999999998</v>
      </c>
      <c r="F17">
        <f t="shared" si="0"/>
        <v>2.5940000000000003</v>
      </c>
      <c r="G17">
        <f t="shared" si="0"/>
        <v>1.0649999999999999</v>
      </c>
      <c r="H17">
        <f t="shared" si="0"/>
        <v>50.53846153846154</v>
      </c>
      <c r="I17">
        <f t="shared" ref="I17" si="1">AVERAGE(I2:I15)</f>
        <v>62.5</v>
      </c>
      <c r="J17">
        <f>AVERAGE(J2:J15)</f>
        <v>8820.7142857142862</v>
      </c>
      <c r="K17">
        <f>AVERAGE(K2:K15)</f>
        <v>940.76923076923072</v>
      </c>
      <c r="L17">
        <f>AVERAGE(L2:L15)</f>
        <v>11.386153846153849</v>
      </c>
      <c r="M17">
        <f>AVERAGE(M2:M15)</f>
        <v>199307.69230769231</v>
      </c>
    </row>
    <row r="18" spans="1:13" s="1" customFormat="1" x14ac:dyDescent="0.3">
      <c r="A18" s="1" t="s">
        <v>2</v>
      </c>
      <c r="B18" s="1">
        <f t="shared" ref="B18:H18" si="2">MEDIAN(B2:B15)</f>
        <v>333</v>
      </c>
      <c r="C18" s="1">
        <f t="shared" si="2"/>
        <v>205.5</v>
      </c>
      <c r="D18" s="1">
        <f t="shared" si="2"/>
        <v>481.5</v>
      </c>
      <c r="E18" s="1">
        <f t="shared" si="2"/>
        <v>202</v>
      </c>
      <c r="F18" s="1">
        <f t="shared" si="2"/>
        <v>0.42500000000000004</v>
      </c>
      <c r="G18" s="1">
        <f t="shared" si="2"/>
        <v>0.88</v>
      </c>
      <c r="H18" s="1">
        <f t="shared" si="2"/>
        <v>62</v>
      </c>
      <c r="I18" s="1">
        <f t="shared" ref="I18" si="3">MEDIAN(I2:I15)</f>
        <v>59</v>
      </c>
      <c r="J18" s="1">
        <f>MEDIAN(J2:J15)</f>
        <v>8900</v>
      </c>
      <c r="K18" s="1">
        <f>MEDIAN(K2:K15)</f>
        <v>1000</v>
      </c>
      <c r="L18" s="1">
        <f>MEDIAN(L2:L15)</f>
        <v>11</v>
      </c>
      <c r="M18" s="1">
        <f>MEDIAN(M2:M15)</f>
        <v>183000</v>
      </c>
    </row>
    <row r="19" spans="1:13" x14ac:dyDescent="0.3">
      <c r="A19" t="s">
        <v>5</v>
      </c>
      <c r="B19">
        <f t="shared" ref="B19:M19" si="4">MIN(B2:B15)</f>
        <v>0.09</v>
      </c>
      <c r="C19">
        <f t="shared" si="4"/>
        <v>35</v>
      </c>
      <c r="D19">
        <f t="shared" si="4"/>
        <v>130</v>
      </c>
      <c r="E19">
        <f t="shared" si="4"/>
        <v>88.7</v>
      </c>
      <c r="F19">
        <f t="shared" si="4"/>
        <v>0.06</v>
      </c>
      <c r="G19">
        <f t="shared" si="4"/>
        <v>0.5</v>
      </c>
      <c r="H19">
        <f t="shared" si="4"/>
        <v>17</v>
      </c>
      <c r="I19">
        <f t="shared" si="4"/>
        <v>21</v>
      </c>
      <c r="J19">
        <f t="shared" si="4"/>
        <v>4800</v>
      </c>
      <c r="K19">
        <f t="shared" si="4"/>
        <v>500</v>
      </c>
      <c r="L19">
        <f t="shared" si="4"/>
        <v>4.2</v>
      </c>
      <c r="M19">
        <f t="shared" si="4"/>
        <v>145000</v>
      </c>
    </row>
    <row r="20" spans="1:13" x14ac:dyDescent="0.3">
      <c r="A20" t="s">
        <v>4</v>
      </c>
      <c r="B20">
        <f t="shared" ref="B20:H20" si="5">MAX(B2:B15)</f>
        <v>7567</v>
      </c>
      <c r="C20">
        <f t="shared" si="5"/>
        <v>822</v>
      </c>
      <c r="D20">
        <f t="shared" si="5"/>
        <v>917</v>
      </c>
      <c r="E20">
        <f t="shared" si="5"/>
        <v>395</v>
      </c>
      <c r="F20">
        <f t="shared" si="5"/>
        <v>13.97</v>
      </c>
      <c r="G20">
        <f t="shared" si="5"/>
        <v>2.85</v>
      </c>
      <c r="H20">
        <f t="shared" si="5"/>
        <v>95</v>
      </c>
      <c r="I20">
        <f t="shared" ref="I20" si="6">MAX(I2:I15)</f>
        <v>117</v>
      </c>
      <c r="J20">
        <f>MAX(J2:J15)</f>
        <v>15000</v>
      </c>
      <c r="K20">
        <f>MAX(K2:K15)</f>
        <v>1800</v>
      </c>
      <c r="L20">
        <f>MAX(L2:L15)</f>
        <v>21</v>
      </c>
      <c r="M20">
        <f>MAX(M2:M15)</f>
        <v>277000</v>
      </c>
    </row>
    <row r="26" spans="1:13" x14ac:dyDescent="0.3">
      <c r="E26" s="2"/>
    </row>
    <row r="27" spans="1:13" x14ac:dyDescent="0.3">
      <c r="E27" s="2"/>
    </row>
    <row r="28" spans="1:13" x14ac:dyDescent="0.3">
      <c r="E28" s="2"/>
    </row>
    <row r="29" spans="1:13" x14ac:dyDescent="0.3">
      <c r="B29" s="3"/>
      <c r="C29" s="3"/>
      <c r="D29" s="3"/>
      <c r="E29" s="3"/>
      <c r="F29" s="4"/>
      <c r="G29" s="3"/>
      <c r="H29" s="3"/>
      <c r="I29" s="3"/>
    </row>
    <row r="30" spans="1:13" x14ac:dyDescent="0.3">
      <c r="B30" s="5"/>
      <c r="C30" s="5"/>
      <c r="D30" s="3"/>
      <c r="E30" s="3"/>
      <c r="F30" s="6"/>
      <c r="G30" s="5"/>
      <c r="H30" s="3"/>
      <c r="I30" s="3"/>
    </row>
    <row r="31" spans="1:13" x14ac:dyDescent="0.3">
      <c r="B31" s="3"/>
      <c r="C31" s="3"/>
      <c r="D31" s="3"/>
      <c r="E31" s="3"/>
      <c r="F31" s="3"/>
      <c r="G31" s="3"/>
      <c r="H31" s="3"/>
      <c r="I31" s="3"/>
    </row>
    <row r="32" spans="1:13" x14ac:dyDescent="0.3">
      <c r="B32" s="3"/>
      <c r="C32" s="3"/>
      <c r="D32" s="3"/>
      <c r="E32" s="3"/>
      <c r="F32" s="3"/>
      <c r="G32" s="3"/>
      <c r="H32" s="3"/>
      <c r="I32" s="3"/>
    </row>
    <row r="33" spans="2:9" x14ac:dyDescent="0.3">
      <c r="B33" s="3"/>
      <c r="C33" s="3"/>
      <c r="D33" s="3"/>
      <c r="E33" s="3"/>
      <c r="F33" s="3"/>
      <c r="G33" s="3"/>
      <c r="H33" s="3"/>
      <c r="I33" s="3"/>
    </row>
    <row r="34" spans="2:9" x14ac:dyDescent="0.3">
      <c r="B34" s="3"/>
      <c r="C34" s="3"/>
      <c r="D34" s="3"/>
      <c r="E34" s="3"/>
      <c r="F34" s="3"/>
      <c r="G34" s="3"/>
      <c r="H34" s="3"/>
      <c r="I34" s="3"/>
    </row>
    <row r="35" spans="2:9" x14ac:dyDescent="0.3">
      <c r="B35" s="3"/>
      <c r="C35" s="3"/>
      <c r="D35" s="3"/>
      <c r="E35" s="3"/>
      <c r="F35" s="3"/>
      <c r="G35" s="3"/>
      <c r="H35" s="3"/>
      <c r="I35" s="3"/>
    </row>
    <row r="36" spans="2:9" x14ac:dyDescent="0.3">
      <c r="B36" s="3"/>
      <c r="C36" s="3"/>
      <c r="D36" s="3"/>
      <c r="E36" s="3"/>
      <c r="F36" s="3"/>
      <c r="G36" s="3"/>
      <c r="H36" s="3"/>
      <c r="I36" s="3"/>
    </row>
    <row r="37" spans="2:9" x14ac:dyDescent="0.3">
      <c r="B37" s="3"/>
      <c r="C37" s="3"/>
      <c r="D37" s="3"/>
      <c r="E37" s="3"/>
      <c r="F37" s="3"/>
      <c r="G37" s="3"/>
      <c r="H37" s="3"/>
      <c r="I37" s="3"/>
    </row>
    <row r="38" spans="2:9" x14ac:dyDescent="0.3">
      <c r="B38" s="3"/>
      <c r="C38" s="3"/>
      <c r="D38" s="3"/>
      <c r="E38" s="3"/>
      <c r="F38" s="3"/>
      <c r="G38" s="3"/>
      <c r="H38" s="3"/>
      <c r="I38" s="3"/>
    </row>
    <row r="39" spans="2:9" x14ac:dyDescent="0.3">
      <c r="B39" s="3"/>
      <c r="C39" s="3"/>
      <c r="D39" s="3"/>
      <c r="E39" s="3"/>
      <c r="F39" s="3"/>
      <c r="G39" s="3"/>
      <c r="H39" s="3"/>
      <c r="I39" s="3"/>
    </row>
    <row r="40" spans="2:9" x14ac:dyDescent="0.3">
      <c r="B40" s="3"/>
      <c r="C40" s="3"/>
      <c r="D40" s="3"/>
      <c r="E40" s="3"/>
      <c r="F40" s="3"/>
      <c r="G40" s="3"/>
      <c r="H40" s="3"/>
      <c r="I40" s="3"/>
    </row>
    <row r="41" spans="2:9" x14ac:dyDescent="0.3">
      <c r="B41" s="3"/>
      <c r="C41" s="3"/>
      <c r="D41" s="3"/>
      <c r="E41" s="3"/>
      <c r="F41" s="3"/>
      <c r="G41" s="3"/>
      <c r="H41" s="3"/>
      <c r="I41" s="3"/>
    </row>
    <row r="42" spans="2:9" x14ac:dyDescent="0.3">
      <c r="B42" s="3"/>
      <c r="C42" s="3"/>
      <c r="D42" s="3"/>
      <c r="E42" s="3"/>
      <c r="F42" s="3"/>
      <c r="G42" s="3"/>
      <c r="H42" s="3"/>
      <c r="I42" s="3"/>
    </row>
    <row r="43" spans="2:9" x14ac:dyDescent="0.3">
      <c r="B43" s="3"/>
      <c r="C43" s="3"/>
      <c r="D43" s="3"/>
      <c r="E43" s="3"/>
      <c r="F43" s="3"/>
      <c r="G43" s="3"/>
      <c r="H43" s="3"/>
      <c r="I43" s="3"/>
    </row>
    <row r="44" spans="2:9" x14ac:dyDescent="0.3">
      <c r="B44" s="3"/>
      <c r="C44" s="3"/>
      <c r="D44" s="3"/>
      <c r="E44" s="3"/>
      <c r="F44" s="3"/>
      <c r="G44" s="3"/>
      <c r="H44" s="3"/>
      <c r="I44" s="3"/>
    </row>
    <row r="45" spans="2:9" x14ac:dyDescent="0.3">
      <c r="B45" s="3"/>
      <c r="C45" s="3"/>
      <c r="D45" s="3"/>
      <c r="E45" s="3"/>
      <c r="F45" s="3"/>
      <c r="G45" s="3"/>
      <c r="H45" s="3"/>
      <c r="I45" s="3"/>
    </row>
    <row r="46" spans="2:9" x14ac:dyDescent="0.3">
      <c r="B46" s="3"/>
      <c r="C46" s="3"/>
      <c r="D46" s="3"/>
      <c r="E46" s="3"/>
      <c r="F46" s="3"/>
      <c r="G46" s="3"/>
      <c r="H46" s="3"/>
      <c r="I46" s="3"/>
    </row>
    <row r="47" spans="2:9" x14ac:dyDescent="0.3">
      <c r="B47" s="3"/>
      <c r="C47" s="3"/>
      <c r="D47" s="3"/>
      <c r="E47" s="3"/>
      <c r="F47" s="3"/>
      <c r="G47" s="3"/>
      <c r="H47" s="3"/>
      <c r="I47" s="3"/>
    </row>
    <row r="48" spans="2:9" x14ac:dyDescent="0.3">
      <c r="B48" s="3"/>
      <c r="C48" s="3"/>
      <c r="D48" s="3"/>
      <c r="E48" s="3"/>
      <c r="F48" s="3"/>
      <c r="G48" s="3"/>
      <c r="H48" s="3"/>
      <c r="I48" s="3"/>
    </row>
    <row r="49" spans="2:9" x14ac:dyDescent="0.3">
      <c r="B49" s="3"/>
      <c r="C49" s="3"/>
      <c r="D49" s="3"/>
      <c r="E49" s="3"/>
      <c r="F49" s="3"/>
      <c r="G49" s="3"/>
      <c r="H49" s="3"/>
      <c r="I49" s="3"/>
    </row>
    <row r="50" spans="2:9" x14ac:dyDescent="0.3">
      <c r="B50" s="3"/>
      <c r="C50" s="3"/>
      <c r="D50" s="3"/>
      <c r="E50" s="3"/>
      <c r="F50" s="3"/>
      <c r="G50" s="3"/>
      <c r="H50" s="3"/>
      <c r="I50" s="3"/>
    </row>
    <row r="51" spans="2:9" x14ac:dyDescent="0.3">
      <c r="B51" s="3"/>
      <c r="C51" s="3"/>
      <c r="D51" s="3"/>
      <c r="E51" s="3"/>
      <c r="F51" s="3"/>
      <c r="G51" s="3"/>
      <c r="H51" s="3"/>
      <c r="I51" s="3"/>
    </row>
    <row r="52" spans="2:9" x14ac:dyDescent="0.3">
      <c r="B52" s="3"/>
      <c r="C52" s="3"/>
      <c r="D52" s="3"/>
      <c r="E52" s="3"/>
      <c r="F52" s="3"/>
      <c r="G52" s="3"/>
      <c r="H52" s="3"/>
      <c r="I52" s="3"/>
    </row>
    <row r="53" spans="2:9" x14ac:dyDescent="0.3">
      <c r="B53" s="3"/>
      <c r="C53" s="3"/>
      <c r="D53" s="3"/>
      <c r="E53" s="3"/>
      <c r="F53" s="3"/>
      <c r="G53" s="3"/>
      <c r="H53" s="3"/>
      <c r="I53" s="3"/>
    </row>
    <row r="54" spans="2:9" x14ac:dyDescent="0.3">
      <c r="B54" s="3"/>
      <c r="C54" s="3"/>
      <c r="D54" s="3"/>
      <c r="E54" s="3"/>
      <c r="F54" s="3"/>
      <c r="G54" s="3"/>
      <c r="H54" s="3"/>
      <c r="I54" s="3"/>
    </row>
    <row r="55" spans="2:9" x14ac:dyDescent="0.3">
      <c r="B55" s="3"/>
      <c r="C55" s="3"/>
      <c r="D55" s="3"/>
      <c r="E55" s="3"/>
      <c r="F55" s="3"/>
      <c r="G55" s="3"/>
      <c r="H55" s="3"/>
      <c r="I55" s="3"/>
    </row>
    <row r="56" spans="2:9" x14ac:dyDescent="0.3">
      <c r="B56" s="3"/>
      <c r="C56" s="3"/>
      <c r="D56" s="3"/>
      <c r="E56" s="3"/>
      <c r="F56" s="3"/>
      <c r="G56" s="3"/>
      <c r="H56" s="3"/>
      <c r="I56" s="3"/>
    </row>
    <row r="57" spans="2:9" x14ac:dyDescent="0.3">
      <c r="B57" s="3"/>
      <c r="C57" s="3"/>
      <c r="D57" s="3"/>
      <c r="E57" s="3"/>
      <c r="F57" s="3"/>
      <c r="G57" s="3"/>
      <c r="H57" s="3"/>
      <c r="I57" s="3"/>
    </row>
    <row r="58" spans="2:9" x14ac:dyDescent="0.3">
      <c r="B58" s="3"/>
      <c r="C58" s="3"/>
      <c r="D58" s="3"/>
      <c r="E58" s="3"/>
      <c r="F58" s="3"/>
      <c r="G58" s="3"/>
      <c r="H58" s="3"/>
      <c r="I58" s="3"/>
    </row>
    <row r="59" spans="2:9" x14ac:dyDescent="0.3">
      <c r="B59" s="3"/>
      <c r="C59" s="3"/>
      <c r="D59" s="3"/>
      <c r="E59" s="3"/>
      <c r="F59" s="3"/>
      <c r="G59" s="3"/>
      <c r="H59" s="3"/>
      <c r="I59" s="3"/>
    </row>
    <row r="60" spans="2:9" x14ac:dyDescent="0.3">
      <c r="B60" s="3"/>
      <c r="C60" s="3"/>
      <c r="D60" s="3"/>
      <c r="E60" s="3"/>
      <c r="F60" s="3"/>
      <c r="G60" s="3"/>
      <c r="H60" s="3"/>
      <c r="I60" s="3"/>
    </row>
    <row r="61" spans="2:9" x14ac:dyDescent="0.3">
      <c r="B61" s="3"/>
      <c r="C61" s="3"/>
      <c r="D61" s="3"/>
      <c r="E61" s="3"/>
      <c r="F61" s="3"/>
      <c r="G61" s="3"/>
      <c r="H61" s="3"/>
      <c r="I61" s="3"/>
    </row>
    <row r="62" spans="2:9" x14ac:dyDescent="0.3">
      <c r="B62" s="3"/>
      <c r="C62" s="3"/>
      <c r="D62" s="3"/>
      <c r="E62" s="3"/>
      <c r="F62" s="3"/>
      <c r="G62" s="3"/>
      <c r="H62" s="3"/>
      <c r="I62" s="3"/>
    </row>
    <row r="63" spans="2:9" x14ac:dyDescent="0.3">
      <c r="B63" s="3"/>
      <c r="C63" s="3"/>
      <c r="D63" s="3"/>
      <c r="E63" s="3"/>
      <c r="F63" s="3"/>
      <c r="G63" s="3"/>
      <c r="H63" s="3"/>
      <c r="I63" s="3"/>
    </row>
    <row r="64" spans="2:9" x14ac:dyDescent="0.3">
      <c r="B64" s="3"/>
      <c r="C64" s="3"/>
      <c r="D64" s="3"/>
      <c r="E64" s="3"/>
      <c r="F64" s="3"/>
      <c r="G64" s="3"/>
      <c r="H64" s="3"/>
      <c r="I64" s="3"/>
    </row>
    <row r="65" spans="2:9" x14ac:dyDescent="0.3">
      <c r="B65" s="3"/>
      <c r="C65" s="3"/>
      <c r="D65" s="3"/>
      <c r="E65" s="3"/>
      <c r="F65" s="3"/>
      <c r="G65" s="3"/>
      <c r="H65" s="3"/>
      <c r="I65" s="3"/>
    </row>
    <row r="66" spans="2:9" x14ac:dyDescent="0.3">
      <c r="B66" s="3"/>
      <c r="C66" s="3"/>
      <c r="D66" s="3"/>
      <c r="E66" s="3"/>
      <c r="F66" s="3"/>
      <c r="G66" s="3"/>
      <c r="H66" s="3"/>
      <c r="I66" s="3"/>
    </row>
    <row r="67" spans="2:9" x14ac:dyDescent="0.3">
      <c r="B67" s="3"/>
      <c r="C67" s="3"/>
      <c r="D67" s="3"/>
      <c r="E67" s="3"/>
      <c r="F67" s="3"/>
      <c r="G67" s="3"/>
      <c r="H67" s="3"/>
      <c r="I67" s="3"/>
    </row>
    <row r="68" spans="2:9" x14ac:dyDescent="0.3">
      <c r="B68" s="3"/>
      <c r="C68" s="3"/>
      <c r="D68" s="3"/>
      <c r="E68" s="3"/>
      <c r="F68" s="3"/>
      <c r="G68" s="3"/>
      <c r="H68" s="3"/>
      <c r="I68" s="3"/>
    </row>
    <row r="69" spans="2:9" x14ac:dyDescent="0.3">
      <c r="B69" s="3"/>
      <c r="C69" s="3"/>
      <c r="D69" s="3"/>
      <c r="E69" s="3"/>
      <c r="F69" s="3"/>
      <c r="G69" s="3"/>
      <c r="H69" s="3"/>
      <c r="I69" s="3"/>
    </row>
    <row r="70" spans="2:9" x14ac:dyDescent="0.3">
      <c r="B70" s="3"/>
      <c r="C70" s="3"/>
      <c r="D70" s="3"/>
      <c r="E70" s="3"/>
      <c r="F70" s="3"/>
      <c r="G70" s="3"/>
      <c r="H70" s="3"/>
      <c r="I70" s="3"/>
    </row>
    <row r="71" spans="2:9" x14ac:dyDescent="0.3">
      <c r="B71" s="3"/>
      <c r="C71" s="3"/>
      <c r="D71" s="3"/>
      <c r="E71" s="3"/>
      <c r="F71" s="3"/>
      <c r="G71" s="3"/>
      <c r="H71" s="3"/>
      <c r="I71" s="3"/>
    </row>
    <row r="72" spans="2:9" x14ac:dyDescent="0.3">
      <c r="B72" s="3"/>
      <c r="C72" s="3"/>
      <c r="D72" s="3"/>
      <c r="E72" s="3"/>
      <c r="F72" s="3"/>
      <c r="G72" s="3"/>
      <c r="H72" s="3"/>
      <c r="I72" s="3"/>
    </row>
    <row r="73" spans="2:9" x14ac:dyDescent="0.3">
      <c r="B73" s="3"/>
      <c r="C73" s="3"/>
      <c r="D73" s="3"/>
      <c r="E73" s="3"/>
      <c r="F73" s="3"/>
      <c r="G73" s="3"/>
      <c r="H73" s="3"/>
      <c r="I73" s="3"/>
    </row>
    <row r="74" spans="2:9" x14ac:dyDescent="0.3">
      <c r="B74" s="3"/>
      <c r="C74" s="3"/>
      <c r="D74" s="3"/>
      <c r="E74" s="3"/>
      <c r="F74" s="3"/>
      <c r="G74" s="3"/>
      <c r="H74" s="3"/>
      <c r="I74" s="3"/>
    </row>
    <row r="75" spans="2:9" x14ac:dyDescent="0.3">
      <c r="B75" s="3"/>
      <c r="C75" s="3"/>
      <c r="D75" s="3"/>
      <c r="E75" s="3"/>
      <c r="F75" s="3"/>
      <c r="G75" s="3"/>
      <c r="H75" s="3"/>
      <c r="I75" s="3"/>
    </row>
    <row r="76" spans="2:9" x14ac:dyDescent="0.3">
      <c r="B76" s="3"/>
      <c r="C76" s="3"/>
      <c r="D76" s="3"/>
      <c r="E76" s="3"/>
      <c r="F76" s="3"/>
      <c r="G76" s="3"/>
      <c r="H76" s="3"/>
      <c r="I76" s="3"/>
    </row>
    <row r="77" spans="2:9" x14ac:dyDescent="0.3">
      <c r="B77" s="3"/>
      <c r="C77" s="3"/>
      <c r="D77" s="3"/>
      <c r="E77" s="3"/>
      <c r="F77" s="3"/>
      <c r="G77" s="3"/>
      <c r="H77" s="3"/>
      <c r="I77" s="3"/>
    </row>
    <row r="78" spans="2:9" x14ac:dyDescent="0.3">
      <c r="B78" s="3"/>
      <c r="C78" s="3"/>
      <c r="D78" s="3"/>
      <c r="E78" s="3"/>
      <c r="F78" s="3"/>
      <c r="G78" s="3"/>
      <c r="H78" s="3"/>
      <c r="I78" s="3"/>
    </row>
    <row r="79" spans="2:9" x14ac:dyDescent="0.3">
      <c r="B79" s="3"/>
      <c r="C79" s="3"/>
      <c r="D79" s="3"/>
      <c r="E79" s="3"/>
      <c r="F79" s="3"/>
      <c r="G79" s="3"/>
      <c r="H79" s="3"/>
      <c r="I79" s="3"/>
    </row>
    <row r="80" spans="2:9" x14ac:dyDescent="0.3">
      <c r="B80" s="3"/>
      <c r="C80" s="3"/>
      <c r="D80" s="3"/>
      <c r="E80" s="3"/>
      <c r="F80" s="3"/>
      <c r="G80" s="3"/>
      <c r="H80" s="3"/>
      <c r="I80" s="3"/>
    </row>
    <row r="81" spans="2:9" x14ac:dyDescent="0.3">
      <c r="B81" s="3"/>
      <c r="C81" s="3"/>
      <c r="D81" s="3"/>
      <c r="E81" s="3"/>
      <c r="F81" s="3"/>
      <c r="G81" s="3"/>
      <c r="H81" s="3"/>
      <c r="I81" s="3"/>
    </row>
    <row r="82" spans="2:9" x14ac:dyDescent="0.3">
      <c r="B82" s="3"/>
      <c r="C82" s="3"/>
      <c r="D82" s="3"/>
      <c r="E82" s="3"/>
      <c r="F82" s="3"/>
      <c r="G82" s="3"/>
      <c r="H82" s="3"/>
      <c r="I82" s="3"/>
    </row>
    <row r="83" spans="2:9" x14ac:dyDescent="0.3">
      <c r="B83" s="3"/>
      <c r="C83" s="3"/>
      <c r="D83" s="3"/>
      <c r="E83" s="3"/>
      <c r="F83" s="3"/>
      <c r="G83" s="3"/>
      <c r="H83" s="3"/>
      <c r="I83" s="3"/>
    </row>
    <row r="84" spans="2:9" x14ac:dyDescent="0.3">
      <c r="B84" s="3"/>
      <c r="C84" s="3"/>
      <c r="D84" s="3"/>
      <c r="E84" s="3"/>
      <c r="F84" s="3"/>
      <c r="G84" s="3"/>
      <c r="H84" s="3"/>
      <c r="I84" s="3"/>
    </row>
    <row r="85" spans="2:9" x14ac:dyDescent="0.3">
      <c r="B85" s="3"/>
      <c r="C85" s="3"/>
      <c r="D85" s="3"/>
      <c r="E85" s="3"/>
      <c r="F85" s="3"/>
      <c r="G85" s="3"/>
      <c r="H85" s="3"/>
      <c r="I85" s="3"/>
    </row>
    <row r="86" spans="2:9" x14ac:dyDescent="0.3">
      <c r="B86" s="3"/>
      <c r="C86" s="3"/>
      <c r="D86" s="3"/>
      <c r="E86" s="3"/>
      <c r="F86" s="3"/>
      <c r="G86" s="3"/>
      <c r="H86" s="3"/>
      <c r="I86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page_tile</vt:lpstr>
      <vt:lpstr>variable_details</vt:lpstr>
      <vt:lpstr>data</vt:lpstr>
    </vt:vector>
  </TitlesOfParts>
  <Company>The 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Romero-Alvarez, Daniel</dc:creator>
  <cp:lastModifiedBy>Daniel</cp:lastModifiedBy>
  <dcterms:created xsi:type="dcterms:W3CDTF">2020-05-14T20:52:41Z</dcterms:created>
  <dcterms:modified xsi:type="dcterms:W3CDTF">2020-05-22T19:43:52Z</dcterms:modified>
</cp:coreProperties>
</file>